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firstSheet="2" activeTab="2"/>
  </bookViews>
  <sheets>
    <sheet name="抗击疫情临时困难补助申请名单（审核通过）" sheetId="1" state="hidden" r:id="rId1"/>
    <sheet name="家困生" sheetId="3" state="hidden" r:id="rId2"/>
    <sheet name="Sheet2" sheetId="6" r:id="rId3"/>
  </sheets>
  <calcPr calcId="144525"/>
</workbook>
</file>

<file path=xl/sharedStrings.xml><?xml version="1.0" encoding="utf-8"?>
<sst xmlns="http://schemas.openxmlformats.org/spreadsheetml/2006/main" count="1003" uniqueCount="431">
  <si>
    <t>姓名</t>
  </si>
  <si>
    <t>性别</t>
  </si>
  <si>
    <t>教学单位</t>
  </si>
  <si>
    <t>学号</t>
  </si>
  <si>
    <t>民族</t>
  </si>
  <si>
    <t>专业年级</t>
  </si>
  <si>
    <t>联系方式</t>
  </si>
  <si>
    <t>家庭详细地址</t>
  </si>
  <si>
    <t>疫情期间困难情况</t>
  </si>
  <si>
    <t>困难具体情况</t>
  </si>
  <si>
    <t>申请时间</t>
  </si>
  <si>
    <t>黄硕</t>
  </si>
  <si>
    <t>男</t>
  </si>
  <si>
    <t>绘画艺术学院</t>
  </si>
  <si>
    <t>汉族</t>
  </si>
  <si>
    <t>绘画（油画）2016</t>
  </si>
  <si>
    <t>河北省武安市阳光小区3-2-201</t>
  </si>
  <si>
    <t>因受到疫情影响在家失去经济来源</t>
  </si>
  <si>
    <t>因在家不能外出，不能在外兼职以减轻家里经济负担，本来经济状况不是太好，现在更是困难，望学校批准</t>
  </si>
  <si>
    <t>韩沛伦</t>
  </si>
  <si>
    <t>鞍山市铁东区山南巷15栋4单元71号</t>
  </si>
  <si>
    <t>受疫情影响家庭失去经济来源</t>
  </si>
  <si>
    <t>本人韩沛伦，一家三口，父亲韩德顺56岁鞍山市艺术剧院工作差额拨款单位。数年来百分之50开工资月收入2000多元。母亲王云飞鞍钢附企下岗职工，20多年无收入。母亲45岁时肌瘤手术住院费用靠父母资助，手术后腰部留下术后症状只能轻微劳动。一家只靠父亲养家糊口。如今美院求学由于爆发疫情受疫情影响家庭失去经济来源。平时自己在画室打工贴布家用如今疫情爆发形势严峻足不出户，画室停课无经济来源生活困难。因特殊时期需求向校方提出家庭经济困难学生应急资助望校方发放临时困难补助帮助解决经济困难问题。</t>
  </si>
  <si>
    <t>张展瑜</t>
  </si>
  <si>
    <t>女</t>
  </si>
  <si>
    <t>绘画（综合绘画）2017</t>
  </si>
  <si>
    <t>广东省广州市番禺区洛溪新城洛湖居四栋之三502</t>
  </si>
  <si>
    <t>父母在工厂上班近日因疫情原因导致无法上班了广州现在疫情严重物价上涨防护资源紧缺工厂无期限延期开工日期父母双方处于无收入的失业状态没有经济来源房贷也不知道该怎么还…</t>
  </si>
  <si>
    <t>张文青</t>
  </si>
  <si>
    <t>绘画（壁画）2018</t>
  </si>
  <si>
    <t>浙江省杭州市桐庐县百江镇广王村</t>
  </si>
  <si>
    <t>尊敬的校领导： 您好！家中有5口人。父亲去年被查出肺癌中晚期，目前正接受治疗。主要家庭收入没有。包括还有一个80多岁的奶奶，她是残疾二级。弟弟正读高中，妈妈在食品厂里干活，收入每月1000多元，由于疫情在此期间工厂没有运作，所以家里没收入。想减轻家庭的负担！希望校领导和各位老师能批准。 　此致 敬礼！ 　</t>
  </si>
  <si>
    <t>王一</t>
  </si>
  <si>
    <t>江苏省徐州市云龙区苏苑小区7#4单元601</t>
  </si>
  <si>
    <t>因受疫情影响，无法出去工作，家庭失去了收入来源。妈妈因为癌症去世，爸爸因公受伤提前退休在家，因炒股欠了许多外债，退休工资要全部还债，平时的生活费都是靠我去画室打工来贴补家用，受疫情影响，现在无法去画室打工，家庭生活失去了经济来源，因此向学校申请经济补助。</t>
  </si>
  <si>
    <t>喻纪方</t>
  </si>
  <si>
    <t>创新设计学院</t>
  </si>
  <si>
    <t>艺术与科技2019</t>
  </si>
  <si>
    <t>湖南省湘潭市岳塘区宝塔路湖湘林语小区16栋101室</t>
  </si>
  <si>
    <t>父母都已下岗，有下岗证明，平时也没有固定的收入来源，疫情期间家长无法出去工作，目前是妈妈独自一人抚养。</t>
  </si>
  <si>
    <t>刘梦璇</t>
  </si>
  <si>
    <t>设计艺术学院</t>
  </si>
  <si>
    <t>视觉传达设计2017</t>
  </si>
  <si>
    <t>浙江省衢州市柯城区梅花小区70-3</t>
  </si>
  <si>
    <t>父亲疫情期间每天上班在一线工作，母亲面临退休，外公外婆患有高血压和糖尿病较为严重（赡养也由我们家负责）父亲自己一人工作压力大要承担整个家庭的开销，我的学业压力也大无法为父亲分忧。</t>
  </si>
  <si>
    <t>疫情期间我的父亲虽然只是一名普通的工人但是因为工作的要求仍然需要每天在一线工作，接触大量的人流，我的母亲也即将退休，家庭的重担压在我的父亲身上对我家来说存在了不小的压力，以及赡养的关系我的外公外婆的开销都是由我们家承担，并且我的外公外婆患有严重的高血压和糖尿病所以在医疗上需要大量的医疗药物开销，许多药物的价格昂贵，疫情期间因老人容易感染去医院检查的危险也加大了。希望老师可以批注困难补助。</t>
  </si>
  <si>
    <t>周婧</t>
  </si>
  <si>
    <t>工业设计2019</t>
  </si>
  <si>
    <t>浙江省杭州市墩莳家园4-2201</t>
  </si>
  <si>
    <t>父亲是自由教师，寒假本要开班上课，受疫情影响无法开课。母亲薪水本就不高，服务业不会很早开工。家里还有个哥哥，因个人原因基本无收入。家庭一两个月无收入，却一直在消费，总体经济情况较困难。小区防疫工作较严，无法很早开工。</t>
  </si>
  <si>
    <t>梁国健</t>
  </si>
  <si>
    <t>广东省广宁县横山镇南村村委石梅崀村</t>
  </si>
  <si>
    <t>父亲等待复工，经济收入微薄</t>
  </si>
  <si>
    <t>我家人口3人，父母离异，家庭经济靠父亲一人外出务工维持。2月1号，父亲返回工作岗位，但因工厂未向上级申报复工，以及目前还在防控疫情期间，所以父亲所在工厂等待通知复工，这期间工厂有补助，但比正常工作期间工资收入很少。疫情影响了正常父亲工作日常，经济收入微薄，望学院予以帮助。</t>
  </si>
  <si>
    <t>孙毅恒</t>
  </si>
  <si>
    <t>影视与动画艺术学院</t>
  </si>
  <si>
    <t>动画（插画与漫画）2017</t>
  </si>
  <si>
    <t>河南省禹州市神后镇五道庙街3组</t>
  </si>
  <si>
    <t>父母在北京工作，过年带着弟弟回家了，父亲原本订好好的9号回京工作，却因为疫情无法返京，并且弟弟最近有发烧的情况，全家人隔离在家，无法外出，恐怕返京日期还会再延后。家庭暂时失去了任何收入来源，菜价上张，给弟弟治病也要花销，并且因学校提前要上网课，还有材料费要花销。其实也实在没有想到会这么困难，才向学校提出申请。</t>
  </si>
  <si>
    <t>周之欣</t>
  </si>
  <si>
    <t>四川省绵阳市三台县解放街</t>
  </si>
  <si>
    <t>家住小县城，爸妈工资低，疫情期间家庭负担重</t>
  </si>
  <si>
    <t>爸爸妈妈都是医生，从事一线临床工作，没有假期休息。邻楼确诊两例，现在自己足不出户。出行不便。由于疫情，家里现在部分物质也稀缺。同时，爷爷重病，需要大量医疗费用。</t>
  </si>
  <si>
    <t>郑柳妍</t>
  </si>
  <si>
    <t>视觉传达设计2016</t>
  </si>
  <si>
    <t>江西省赣州市石城县琴江镇西华中路322号2栋一单元401</t>
  </si>
  <si>
    <t>本人为中国美术学院大四学生，现住江西省赣州市石城县琴江镇西华中路322号2栋1单元401室。父母离异，母亲邱秀香，现年47岁，为下岗职工，无固定工作，靠打零工维持生活，工资收入少且不稳定。现因疫情，无法出门务工，失去家庭经济来源，因此申请临时困难补助。</t>
  </si>
  <si>
    <t>廖雨璐</t>
  </si>
  <si>
    <t>江西省新余市渝水区北湖西路盛德世纪花园14栋</t>
  </si>
  <si>
    <t>本人家庭困难，父母多年前离异，现与母亲居住生活在一起。母亲身体一直不好，常年待业在家，近些年做了两次手术，平时需要定时复查服药。父亲在外打工，进行简单的劳力输出挣钱养家提供学费和生活费给我，是家中唯一的经济来源。多年前因事故手部受伤，现为4级残疾。居住地受疫情影响较为严重，目前父亲工地无法正常开工，可能面临近几月暂无收入，帐目无法按时归还等问题。并且无法正常开学，导致很多课程材料需要再购置，开销较大。</t>
  </si>
  <si>
    <t>李丹静</t>
  </si>
  <si>
    <t>江西省景德镇市珠山区莲花山61号</t>
  </si>
  <si>
    <t>本人年幼父亲就因医疗事故去世，家中剩下高龄且因慢性病丧失劳动力的母亲、无职业技能的哥哥和正在读书的我，家里主要经济来源是母亲微薄的退休工资和哥哥出去跑滴滴快车，六十一岁的母亲患有心脏病以及高血压等慢性重大疾病，无法出去工作。哥哥本来勉强可以保证自己的生活，但因疫情无法出去拉车，只能待在家。每个月母亲都需要花大笔钱在自己的开药费上，还不包括平时必须的一些检查费用，还需要攒钱留给正在读书的我，希望学校核实，给予一定帮助与救助。</t>
  </si>
  <si>
    <t>施平丰</t>
  </si>
  <si>
    <t>视觉传达设计2018</t>
  </si>
  <si>
    <t>浙江省衢州市兴华西苑30栋一单元204室</t>
  </si>
  <si>
    <t>因疫情影响，父亲不能出去打工挣钱。家庭经济比较困难。</t>
  </si>
  <si>
    <t>来自低保家庭，受疫情影响父亲没有办法出去挣钱，我的画室兼职也不能继续。加上年龄偏大的父亲在最近被医院诊断出肾结石等不小的毛病，前几年因脑梗留下的后遗症尚未痊愈，家庭经济比较困难，恳请学校帮助我们。</t>
  </si>
  <si>
    <t>胡思琦</t>
  </si>
  <si>
    <t>浙江省宁波市鄞州区邱隘镇绿园新村三排一幢201</t>
  </si>
  <si>
    <t>本人父母离异，目前跟随母亲生活。父亲尚有债务在身，学费和生活费等一切家庭支出都由母亲一人承担。离婚前父亲的大部分债务由母亲偿还，加上母亲目前没有稳定的工作，平时家里没有特别的收入来源。由于此次疫情影响，本人所在区域被封锁，母亲更是无法外出工作，家里已暂时失去收入来源，特此申请补助。</t>
  </si>
  <si>
    <t>刘雪芹</t>
  </si>
  <si>
    <t>汉</t>
  </si>
  <si>
    <t>艺术学理论类2018</t>
  </si>
  <si>
    <t>浙江省宁波市镇海区庙后张新村103室</t>
  </si>
  <si>
    <t>疫情期间，靠父亲一人经营的本就收入不多的修理铺无法营业，家中姐妹三人也无法如约完成寒假工以获取新一学期的生活费，母亲照顾小弟且体弱，无工作，家中已无经济来源，入不敷出。目前家中六口人仍在苦恼中，却也无法走出家门（居住小区已封）。虽然这次临时补助不是很多，但对我来讲，已经对我和我家人减去极大的负担。 为了完成我的学业，我很希望得到您们的帮助，我会努力拼搏，在校努力学习。特此申请临时困难补助。</t>
  </si>
  <si>
    <t>常宇岑</t>
  </si>
  <si>
    <t>雕塑与公共艺术学院</t>
  </si>
  <si>
    <t>雕塑2017</t>
  </si>
  <si>
    <t>山西省太原市万柏林区小井峪街道华峪东区A区5号楼401(租房)</t>
  </si>
  <si>
    <t>父亲是个体跑货运的，本就收入微博，加上疫情的影响，一些订单取消，整日待在家里没有生意，没有收入，空耗着车。家里还要支付住房的房租，给本就困难的家庭无疑是雪上加霜。不知疫情何时能够结束。</t>
  </si>
  <si>
    <t>姜天博</t>
  </si>
  <si>
    <t>艺术与科技（综合设计）2016</t>
  </si>
  <si>
    <t>河南省信阳市潢川县江家集镇新岗村张营组</t>
  </si>
  <si>
    <t>尊敬的老师您好，今年突发疫情，在工地务工的父亲因老板破产而失业，而疫情结束还遥遥无期，一家人被迫龟缩在农村，生活窘迫，也没有任何赚钱的机会。希望学校给予帮助，我一定铭记学校的帮助，以后积极为学校，为社会做出贡献</t>
  </si>
  <si>
    <t>李苏悦</t>
  </si>
  <si>
    <t>设计学类(良渚校区)2018</t>
  </si>
  <si>
    <t>宜昌市伍家岗区中南路民安家园10-701</t>
  </si>
  <si>
    <t>因为小区封区，以及母亲单位有去过武汉的领导，暂时没有上班的通知。</t>
  </si>
  <si>
    <t>因为小区封区，家庭成员无法外出工作，无收入，没有带薪假期。家中老人患有心脏病，需要用钱，以及之后可能需要进行手术。这边物价上涨，家中用的都是前期囤下来的食材。</t>
  </si>
  <si>
    <t>邹帅</t>
  </si>
  <si>
    <t>雕塑2018</t>
  </si>
  <si>
    <t>贵州省兴仁市巴铃镇易家寨村易六组16号</t>
  </si>
  <si>
    <t>在发生疫情这段时间里，家乡政府管得紧，原本靠家里务农卖蔬菜为生做生活开支，但疫情发生这段时间家乡政府阻止一切农产品交易销售，这段时间家里没有任何经济来源。</t>
  </si>
  <si>
    <t>外疫情发生以来，家乡政府部门对市场交易监管非常严格。我家里父母都是务农的农民，平日里就在家里的田间地头种植点蔬菜，蔬菜收获后拿到镇上售卖换点生活开支费，但是疫情发生以来，家乡镇上政府部门阻止一切市场交易，从此家里就没有任何经济来源。（父亲患有比较严重的耳石症，母亲双膝患有骨质增生，平时靠吃药维持身体）。本人寒假也没找到任何工作，这段时间我家里没有其他任何经济来源，为挺过难关，真心盼望学校能给予我一部分支助，来缓和一下回校后学习的基本保障开支。祝各位学校领导和所有老师平平安安，您们辛苦了！</t>
  </si>
  <si>
    <t>陈诗莹</t>
  </si>
  <si>
    <t>广东省惠城区博罗县罗阳街道义和区义和于镇</t>
  </si>
  <si>
    <t>因疫情期间不宜外出，且家父工作地区已经买不到口罩，故失去经济来源及住所</t>
  </si>
  <si>
    <t>方少东</t>
  </si>
  <si>
    <t>工业设计2018</t>
  </si>
  <si>
    <t>浙江省杭州市桐庐县城南街道阆苑路浙富亲亲园七栋一单元402</t>
  </si>
  <si>
    <t>自从疫情爆发以来，桐庐县已确诊19例，防止疫情进一步扩散，政府采取一系列措施，封锁街道、延长春节假期，限制小区人员外出等等。我父母离异，跟随母亲生活，母亲在桐庐县高铁站工作，原本收入微薄，勉强能维系家庭生活，现在因疫情影响母亲正常上班，家庭唯一的经济来源受到严重影响。我们在家尽量减少外出，配合相关工作人员做好疫情的防护工作，相信万众一心，定会战胜疫情。</t>
  </si>
  <si>
    <t>李丁琳</t>
  </si>
  <si>
    <t>手工艺术学院</t>
  </si>
  <si>
    <t>工艺美术（陶瓷艺术设计）2017</t>
  </si>
  <si>
    <t>湖南省株洲市攸县皇图岭镇高枧乡山关村</t>
  </si>
  <si>
    <t>母亲暂时休业在家，父亲因工作原因坚持外出上班获得经济来源。目前只有父亲2000多的工资为仅有的家庭经济来源。</t>
  </si>
  <si>
    <t>本人与父母现居长沙，起初疫情的发展规模较小并未引起本人和家人的高度重视，直至2月20家人才意识到疫情问题的严重性。虽然父母年前有所准备食物，但年后食物的消耗速度比预期要快，虽不至于挨饿的程度但粮食蔬菜的物价上涨使家庭开支愈发紧张，猪肉价格上涨为60元每斤苦瓜茄子类蔬菜达到20元每斤。而本人所在小区并未像其他城市那样分发物资补助，这加剧了目前的焦灼情况。而今日在群内收到老师的补助通知，因此十分感激学校在疫情期间对我们贫困学生及时的关怀资助，特在此申请补助分担父母在非常时期的家庭负担！</t>
  </si>
  <si>
    <t>孙丽蓉</t>
  </si>
  <si>
    <t>工艺美术（漆艺术设计）2016</t>
  </si>
  <si>
    <t>重庆市万州区太安镇古堰村1组91号</t>
  </si>
  <si>
    <t>家住乡下，因为交通封闭的原因，再加上我们这里穷乡僻壤，本来快递就不发达，疫情影响没有办法去镇上拿快递，网上订的口罩没有办法拿到。我们这里也没有口罩卖，也就是，完全没有口罩能流通进来，无计可施。</t>
  </si>
  <si>
    <t>我家主要收入源于我父亲务农，基本每年养的鸡鸭在春节期间能卖2000多，池塘里养的鱼能卖2千多，花生能卖几百块，以及自己打的红薯粉也能卖四五千。这些东西主要是过春节这段时间赶集卖，每次赶集都会卖很多，一年下来的收成基本上就是春节这段时间兑现。因为疫情，我们在年前只赶了两次集卖了2千多，年后不允许赶集便无计可施。喂鸡和鱼都要粮食，喂越久，粮消耗越大，而且过了春节这个时间，就得等第二年春节。现在这样连我弟开学的生活费也没有办法了。我原每年寒假都代课赚生活费，现也无法兼职。弟弟药吃完了，也没有办法买。</t>
  </si>
  <si>
    <t>陈颖</t>
  </si>
  <si>
    <t>江西省新余市渝水区高新区香悦丽都北区2栋一单元501</t>
  </si>
  <si>
    <t>爸爸是出租车司机因家中疫情严重已经二十天无法复工，妈妈是家庭主妇一直照顾弟弟生活，家中暂无收入且还需还房贷和维持家庭四人日常生活！</t>
  </si>
  <si>
    <t>谢丝琪</t>
  </si>
  <si>
    <t>浙江省-杭州市-萧山区-城厢街道-育才东苑-15－2－102</t>
  </si>
  <si>
    <t>由于本次新型冠状病毒的影响，我父母的单位积极响应国家号召，都暂停了员工的工作。将近一个月一来，父母都不曾出门工作，家庭失去了经济来源，还要承担买菜的开销。父母的工资本就不多，受疫情影响更是入不敷出，因此提出临时困难补助申请。</t>
  </si>
  <si>
    <t>高甜甜</t>
  </si>
  <si>
    <t>湖北省宜昌市西陵区西坝两江人家小区</t>
  </si>
  <si>
    <t>我家受到疫情影响，父母断绝经济收入，还需支付每月门市及仓库房租、物业管理、社会统筹保险，员工工资等，从疫情发生以来，已损失10万元，后期如不能正常经营，损失将会更大，现在因疫情造成家庭经济困难，希望学校能给与帮助！</t>
  </si>
  <si>
    <t>陈意</t>
  </si>
  <si>
    <t>广西玉林市陆川县古城镇陆因村</t>
  </si>
  <si>
    <t>因为疫情严重，本因外出打工的父亲只能待在家中，家中六口人都在家中隔离，日常的伙食开销较大，本来日常的生活开销经济来源都由父亲承担，压力很大，现在又不能工作，没有了经济来源，父母也很烦恼，故想申请学校的困难补助来补贴家用，减少父母亲的负担。</t>
  </si>
  <si>
    <t>卢臻</t>
  </si>
  <si>
    <t>艺术与科技（会展设计）2017</t>
  </si>
  <si>
    <t>福建省龙岩市新罗区莲东北路20号</t>
  </si>
  <si>
    <t>我家中是以开服装店为生的，由于疫情爆发导致商场无法营业，现在家里不仅失去了主要的经济来源，甚至因为疫情从年前就开始传播，店内积压了大量货物，生意严重亏损，由于家中仍负有十余万的房屋贷款，已无法余出再多的钱供家庭的日常开支和两个孩子的养育费用，处境十分困难和无奈，真心感谢校方向困难学生及家庭伸出援手，希望校方能批准我的申请，助我正常完成学业。</t>
  </si>
  <si>
    <t>周孝歌</t>
  </si>
  <si>
    <t>跨媒体艺术学院</t>
  </si>
  <si>
    <t>跨媒体艺术2017</t>
  </si>
  <si>
    <t>新疆乌鲁木齐市新市区河北西路蝶王家属院</t>
  </si>
  <si>
    <t>由于疫情，新疆拉响了一级公共卫生事件警报，现在的政策是不允许复工，也不允许出门。父亲的单位在去年至今一直效益不好，每月工资仅几百元，目前家庭开销全靠母亲的工资。受疫情影响，复工推迟，家中失去了经济来源，使原本就不富裕的家庭雪上加霜。希望疫情快些结束，日常生活能够回复正轨。</t>
  </si>
  <si>
    <t>周永祥</t>
  </si>
  <si>
    <t>绘画（版画）2016</t>
  </si>
  <si>
    <t>湖南省长沙市宁乡县沙田乡沙田村十组</t>
  </si>
  <si>
    <t>疫情期间我父母在家不能出去工作，本人在杭州和父母分隔两地，之前仍需去同德医院治疗但因疫情不能出门，老家又受鸡瘟影响。</t>
  </si>
  <si>
    <t>因本人身体原因和经历家里花了很多钱也借了很多钱，原本仍需治疗，因疫情影响各个工厂不上班，我爸又是各个工厂的检修工作，可以说处于失业状态了</t>
  </si>
  <si>
    <t>郭梦瑶</t>
  </si>
  <si>
    <t>专业基础教学部</t>
  </si>
  <si>
    <t>设计艺术类2019</t>
  </si>
  <si>
    <t>湖北省京山市新市镇</t>
  </si>
  <si>
    <t>本人家在疫区湖北省京山市，家庭困难，母亲体弱多病没有固定工作，身患子宫肌瘤常年吃药，靠在街巷替他人缝补谋生，还要在老家照顾86岁年迈的外婆，迫于生活父亲多年租房在外打工赚钱养家。由于我复读，两年高三在外学习集训花光家里积蓄。受疫情影响，家人居家隔离无法工作且无工作单位补助，没有经济来源需交付高额房租，实在无法承担。感受到国美的温暖资助计划，特来申请临时困难补助，望批准，感恩！！</t>
  </si>
  <si>
    <t>闫红芳</t>
  </si>
  <si>
    <t>艺术管理与教育学院</t>
  </si>
  <si>
    <t>美术学（艺术管理）2016</t>
  </si>
  <si>
    <t>安徽省明光市明南街道横山中学旁</t>
  </si>
  <si>
    <t>生活的压力远大于新型肺炎的焦虑，我老家在安徽省明光市下面的一个小镇上，父亲是做小本零售生意的，肺炎导致私人老板没有生意，因为这个病毒，老家街头几乎没有人，家里囤积上万元货物，每天的销售额连基本租金都赚不回来，还要交房租和生活费。家里就我和爸爸两人，开学又要筹备毕设，望借此机会减轻家庭负担</t>
  </si>
  <si>
    <t>谢剑波</t>
  </si>
  <si>
    <t>建筑艺术学院</t>
  </si>
  <si>
    <t>建筑学（城市设计）2015</t>
  </si>
  <si>
    <t>杭州市余杭区余杭街道中园花苑西区8幢4单元601</t>
  </si>
  <si>
    <t>因这次疫情影响，我们家庭面临多重压力。首先，家里失去了经济来源。妈妈从事个体经营，做裁缝工作，是家里主要经济来源，因这次疫情妈妈的门店不能开业。其次，爸爸是待业者，现处于失业状态。不巧在正月里，因为发了高烧在医院进行隔离观察，虽然后来诊断出是尿路感染，与这次病毒无关，但也需要住院治疗。住院费用昂贵，维持了一个多星期，现在已经出院了。然后因为我们在去年买了新家，是按揭贷款的，每个月还要交房贷。家里积蓄不多，虽能勉强维持生活，但多重的开销也使我们面临着一定的经济压力。</t>
  </si>
  <si>
    <t>邬文飞</t>
  </si>
  <si>
    <t>工艺美术（玻璃艺术设计）2016</t>
  </si>
  <si>
    <t>广东惠州市博罗县湖镇东风村</t>
  </si>
  <si>
    <t>学生本人为了减少家庭负担，省下回家车费，决定过年期间留杭找兼职，但是不巧碰上了疫情，只能留守在朋友出租房里隔离，没了经济来源，这段时间还要家里扶持我。既要交房租电费等等一些生活支出。学生难以承受，但是没想到学校为了帮助疫情困难学生出了这个政策。</t>
  </si>
  <si>
    <t>在疫情发生之前，家里经济状况就很差，经济来源全靠母亲工厂上班，但是母亲在去年十月份诊断为肺腺癌，医疗费用手术使得家里重负不堪，如今正在化疗期间，高额的药物治疗让家里难以喘气，基本上积蓄都用完了，不巧又碰上了全国各地爆发冠状肺炎疫情，如今只能凭借工厂的爱心捐赠和像亲友求助作为支撑。</t>
  </si>
  <si>
    <t>侯培林</t>
  </si>
  <si>
    <t>山东省临沂市兰领县神山镇东北村</t>
  </si>
  <si>
    <t>尊敬的领导您们好 我是16级油画系学生，来自山东临沂，现在整个山东临沂疫情最为严重，人数最多，爸爸本来就有严重的静脉曲张没法长久站立，只能经营一点地里的庄稼，妈妈早年时就患有严重的腰间盘突出，根本没有经济来源，受疫情影响本来就不富裕的家庭现在更加困难了，失去了任何的经济来源，但是日常开销还是一点不变，在此希望领导能给这次机会，这将会带来莫大的鼓舞和帮助，此致敬礼，申请人侯培林</t>
  </si>
  <si>
    <t>周萍萍</t>
  </si>
  <si>
    <t>艺术人文学院</t>
  </si>
  <si>
    <t>美术学（视觉文化与艺术管理）2016</t>
  </si>
  <si>
    <t>重庆市梁平区回龙镇云阳村4组</t>
  </si>
  <si>
    <t>家庭经济来源主要为父母务工所得工资，受疫情影响，工厂推迟开工，父母暂时处于无收入状态，这使得家里失去了经济来源。由于无存款，疫情期间家庭经济困难。</t>
  </si>
  <si>
    <t>毛华磊</t>
  </si>
  <si>
    <t>美术学（公共美术教育）2016</t>
  </si>
  <si>
    <t>贵州省纳雍县百兴镇坐窝村大土寨组</t>
  </si>
  <si>
    <t>我是来自贵州贫困山区的一名子，是本省贫困户家庭，在2019-2020新型冠状病毒的影响下，农作物无法耕种，也不能出门务工，家庭失去主要经济来源，希望得到学校支持！</t>
  </si>
  <si>
    <t>古青禾</t>
  </si>
  <si>
    <t>艺术设计学2018</t>
  </si>
  <si>
    <t>山东省五莲县</t>
  </si>
  <si>
    <t>我的家乡是财政贫困县 母亲所在企业疫情期间不开工无收入</t>
  </si>
  <si>
    <t>我的家乡是财政贫困县 母亲所在企业疫情期间不开工无收入 奶奶脑出血瘫痪爷爷奶奶无收入</t>
  </si>
  <si>
    <t>刘童</t>
  </si>
  <si>
    <t>广东省广州市番禺区亚运大道金海岸花园14栋1梯104房</t>
  </si>
  <si>
    <t>家庭成员父亲母亲弟弟，父亲几年前由于商业问题入狱，18年出狱，19年继续监外之刑一直到19年十月十一月才能正式工作，打工一两个月回来过年，现在遇上疫情无法正式开工。父亲坐牢的几年，由母亲赚钱养家，零碎的从事各种职业，当过滴滴司机，从早上七点到晚上十一点开车供我与弟弟念书，收入不定，原本就很不稳定，现在更是切断了很多经济来源。弟弟也尚在读书，现在经济困难拮据更是没有现金，日常的买菜花销都是借着花呗在用，现在已经欠了一两千了。希望可以得到援助感谢。</t>
  </si>
  <si>
    <t>李宇</t>
  </si>
  <si>
    <t>绘画（综合绘画）2018</t>
  </si>
  <si>
    <t>广西博白镇小博士幼儿园后</t>
  </si>
  <si>
    <t>父母无收入，家里只有支出，家里人口多共七个人，支出大</t>
  </si>
  <si>
    <t>父亲是长途司机，母亲在家打散工，现在都不能外出工作，无收入，姑姑跟表弟借住家里，所以家里一共7口人，在无收入的情况下要支出家里的房租费，每日饭菜钱（还涨价了），买车贷款的还款等等导致家里压很大，诚心希望能得到学校的补助帮助家里分担点压力。谢谢！</t>
  </si>
  <si>
    <t>程馨</t>
  </si>
  <si>
    <t>服装与服饰设计（服装设计）2017</t>
  </si>
  <si>
    <t>广西壮族自治区崇左市扶绥县福苑小区</t>
  </si>
  <si>
    <t>本人身处广西偏远地区小城，从大年初五起，我父母双双投身当地政府布署的“全县疫情防控阻击战”的工作中去。每天早出晚归，义务到政府指定的卡点上宣传防控知识和分管的片区值班，留我一人在家照顾年迈的外祖母。这期间，由于疫情影响，当地工厂、企业、小经营者都暂停一切生产活动，居民多有恐慌心理而盲目囤积货物，从而使当地生活物资紧缺，物价略有上涨。猪排骨一度涨到140元/公斤；普通青菜10元/公斤，口罩脱销。我父母收入低，外祖母长年治病吃药，这场突如其来的新型肺炎彻底打乱了我家原本就不富裕的生活。</t>
  </si>
  <si>
    <t>吴嫣平</t>
  </si>
  <si>
    <t>绘画（油画）2018</t>
  </si>
  <si>
    <t>金华市婺城区苏孟乡建明超市</t>
  </si>
  <si>
    <t>一家五口我和哥哥在上大学有一位老人日常开销均来自父母，家里父母合开一个小卖部受疫情影响年货卖不出去滞销亏损。往日日正常情况除去房租外每天收入一百余元，现在受疫情影响没有收入还要继续付房租。店铺随时可能被迫关闭。本人寒假打工因为疫情终止。</t>
  </si>
  <si>
    <t>邵路宜</t>
  </si>
  <si>
    <t>甘肃省兰州市城关区火车站街道红山万和城8号楼2704</t>
  </si>
  <si>
    <t>我叫邵路宜，是18级绘画艺术学院学生，单亲家庭，父母因感情不合于2012年11月份离婚（离婚证字号:L620102201002275）,我归父亲邵军胜抚养，父亲因承担不起巨额房屋贷款账号：建行62001040000100000000373321现仍有420000元本金未还清（每月因还3715元直到2036年3月18日才能还清）因原单位工资过低不足以偿还房贷，为此于2014年开始自主创业，但由于疫情期间营业业绩不景气，处于停业亏损状态，我和父亲陷入真正的财务危机，故此特向学校申请困难补助</t>
  </si>
  <si>
    <t>吴昊明</t>
  </si>
  <si>
    <t>安徽省淮北市相山区永安一村2幢208室</t>
  </si>
  <si>
    <t>已通过本学年的家庭困难的认定。本地目前复工时间未定，父母从过年放假开始至今没有上班，目前没有任何收入，且因为姥姥姥爷身体虚弱每月要分担一笔医药费和护工费。</t>
  </si>
  <si>
    <t>柯锦荣</t>
  </si>
  <si>
    <t>廣東省江門市蓬江區育德東小區</t>
  </si>
  <si>
    <t>母親在家政公司工作，父親在工廠做工人，受疫情影響，工作暫停，家庭失去收入來源，特此申請臨時困難補助</t>
  </si>
  <si>
    <t>刘云舒</t>
  </si>
  <si>
    <t>美术学（艺术鉴藏）2016</t>
  </si>
  <si>
    <t>武汉市汉口黄孝河路长江委协昌里小区8栋</t>
  </si>
  <si>
    <t>家住武汉中心城区，亦是疫情重灾区，门栋已有三例确诊或疑似病例，小区严禁外出！父亲自由职业，因疫情无法出门，也就没有收入。母亲单位通知暂停2月工资等费用发放工作，待全面恢复后再作统一发放。家中还有九旬老人住院，而生活必需品价位较高，正须用钱却无收入！</t>
  </si>
  <si>
    <t>崔梦圆</t>
  </si>
  <si>
    <t>艺术与科技（会展设计）2016</t>
  </si>
  <si>
    <t>湖北省襄阳市樊城区春园西路语港旺府</t>
  </si>
  <si>
    <t>父亲于2016年去世，母亲带我和姐姐同胞二人一起生活，母亲已经退休，我和同胞姐姐均未工作，家里收入来源全靠母亲的退休金和日常打工，家在湖北襄阳，紧邻武汉，现在受疫情影响，湖北均不允许各地开工，母亲失去原本收入来源，退休金杯水车薪，目前就靠存款生活，疫情后菜价上涨，口罩、酒精价格飙升，一坨肉卖到二百元，目前存款不知是否能够维持疫情期间位于重灾区的三口之家的花销，希望学校帮助度过难关！</t>
  </si>
  <si>
    <t>雷维坚</t>
  </si>
  <si>
    <t>造型艺术类2019</t>
  </si>
  <si>
    <t>广西柳州融安县新民二区130号</t>
  </si>
  <si>
    <t>因疫情影响范围广，父母无法工作。父亲平时靠接装修临时工赚取生计，现在接不到工。母亲在外地做手工类的工作，现在无法到外地工作。</t>
  </si>
  <si>
    <t>王欣怡</t>
  </si>
  <si>
    <t>动画（数字交互艺术）2017</t>
  </si>
  <si>
    <t>湖北省武汉市江岸区后湖四路香山花园</t>
  </si>
  <si>
    <t>车不让通行，超市离居住地较远。</t>
  </si>
  <si>
    <t>无法出门去超市买菜(超市距离远，超市员工也有被感染的)，小区团购菜价高昂。母亲没工作，父亲没工资还欠了一堆债。家里没鸡蛋没蔬菜，日用品也没办法买。外婆有新冠疑似症状，因核酸检测的地方离居住地较远还没检测。姥爷因新冠已经去世，后事没办法正常办，遗照也没办法拍。</t>
  </si>
  <si>
    <t>于昌汇</t>
  </si>
  <si>
    <t>江西上饶市信州区中山路135号</t>
  </si>
  <si>
    <t>父母双方均下岗，常年没有固定收入，经营小本生意，由于年初以来的疫情情况，响应政府倡导，长时间无法开店经营，且开工遥遥无期，无日常生活资金，同时负担房贷与店租，积蓄不多，生活压力很大，希望学校予一定的生活补助，感谢领导</t>
  </si>
  <si>
    <t>王雨田</t>
  </si>
  <si>
    <t>湖北省襄阳市南漳县王家老湾</t>
  </si>
  <si>
    <t>受疫情影响家庭失去经济来源，奶奶偏瘫生活无法自理，每天需要服用药物，父亲有高血压，近期血压较高，需服用降压药，受疫情影响无法返工，没有收入来源</t>
  </si>
  <si>
    <t>冯震东</t>
  </si>
  <si>
    <t>浙江省杭州市余杭区余杭街道下陡门村港罕组港罕18号</t>
  </si>
  <si>
    <t>母亲四个月前因个人精神状况下岗待业，现仍无工作，且春运经武汉，参被居家隔离（健康无症状）。父亲因从事跨省业务工作，需要大量出差各地，现因疫情交通管制，封城，各单位停工等原因无法复工。其他家庭成员祖母、我均无工作。家庭现完全失去经济来源，因原本家中就几乎无存款，且仍有贷款及保险费用需缴纳，以及未来的日常生活开销，疫情期间生活面临困难。 恳请批准，万分感谢！</t>
  </si>
  <si>
    <t>章玙炘</t>
  </si>
  <si>
    <t>浙江省杭州市萧山区义蓬街道1组4号</t>
  </si>
  <si>
    <t>父母均为打工族，因疫情延迟开工没有收入。我也因为疫情兼职没法继续，不能赚取零花钱减轻家里负担。 家里还需支出一家六口的正常生活支出，父母还有贷款要还，家庭经济有些困难，还望学校资助，谢谢</t>
  </si>
  <si>
    <t>张博文</t>
  </si>
  <si>
    <t>公共艺术（艺术工程与科技）2017</t>
  </si>
  <si>
    <t>浙江省衢州市柯城区广场路摩根公寓</t>
  </si>
  <si>
    <t>您好，在疫情来临前，我的母亲本身因为肺部问题在医院整治（母亲不是肺炎），父亲为了照顾母亲辞去了工作，春节到来本来父亲想开滴滴赚点生活费，可是受疫情影响，现在家庭毫无经济来源，过年的家庭电费水费，还有很多的生活费用难以维持，加上疫情的严重需要买很多的防护用品，而且疫情导致物价普遍上涨，所以目前家庭压力大，希望学校能够补助一些来帮助我的家庭度过这段时间。</t>
  </si>
  <si>
    <t>王夢婷</t>
  </si>
  <si>
    <t>公共艺术（艺术工程与科技）2018</t>
  </si>
  <si>
    <t>安徽省铜陵市铜官区弘宇嘉城1栋1903</t>
  </si>
  <si>
    <t>爸爸经营小店，因疫情停止开门，妈妈是私企工人，现也停止工作在家。</t>
  </si>
  <si>
    <t>胡小凤</t>
  </si>
  <si>
    <t>图像与媒体艺术类2019</t>
  </si>
  <si>
    <t>安徽省亳州市利辛县新张集乡陶集村52号</t>
  </si>
  <si>
    <t>我是大一基础部图媒二班的胡小凤，家住安徽省亳州市利辛县新张集乡陶集村。家中主要经济来源是家中在村里务农，因疫情影响父母无法外出务工，因此家里与外来收入。一时经济窘迫。村里封村没有与外界的来往，家中因供养我与姐姐上大学和妹妹上中学并无多余存款因疫情可能持续时间较长家中无主要的经济来源，而且父母还需要供养常年患病的姥姥姥爷，所以希望能申请疫情临时补助。</t>
  </si>
  <si>
    <t>唐桃</t>
  </si>
  <si>
    <t>中国画与书法艺术学院</t>
  </si>
  <si>
    <t>中国画一2019</t>
  </si>
  <si>
    <t>四川省遂宁市射洪县香山镇莲花山村五社</t>
  </si>
  <si>
    <t>父母皆为普通农民工，经济入不敷出，疫情发生前就经济拮据，疫情发生后更是雪上加霜，不能出行打工，毫无收入，然我大学开销巨大，弟弟也就读高中，爷爷奶奶年过七旬，一身病痛，经济困难。</t>
  </si>
  <si>
    <t>疫情发生前，父母以出卖苦力在宁夏一偏僻砖厂挣得微薄收入以养家糊口，考上美院之前，我在北京集训，加上复读，家里条件日益变差，弟弟也即将就读高三，现在我在美院花销高额，爷爷奶奶年过七旬，皆身患高血压，各种顽疾缠身，经济入不敷出，生活拮据，疫情发生后，无疑雪上加霜，我们全家在农村，父母无法去外地打工，甚至面临失业危机，无半点收入，开学之后花费不知从何而来，眼看九月又要交学费了，家里都愁眉不展，只希望疫情快快过去，父母能正常远赴外地，至少还能勉强维持日常生活！希望学校能够给予帮助，不胜感激！！！</t>
  </si>
  <si>
    <t>胡梓蝶</t>
  </si>
  <si>
    <t>公共艺术（公共雕塑）2016</t>
  </si>
  <si>
    <t>湖北省武汉市蔡甸区锦狮丽苑6栋一单元1403</t>
  </si>
  <si>
    <t>本人23号欲返武汉回家过年，因疫情无奈选择退票去往安徽合肥同学家与家人分开。父母在武汉市金银潭附近经营的餐馆处于重灾区，早早暂停营业。长达一个月的关门，家庭失去了唯一的经济来源，这个经济来源承担着一家人的生活费，餐馆的门面费，还有母亲肾结石的医药费等等。不知道疫情何时能够好转，虽然父母隔离在家无感染症状，但是家庭本身经济就十分困难，只能解决温饱，没有任何积蓄。父母就指望着过年时生意好一点的这笔收入没有了，并且还承受着高额的店铺门面费用，不知遥遥无期的亏损如何结束。父母已经无法拿出我的生活费。</t>
  </si>
  <si>
    <t>张胜宇</t>
  </si>
  <si>
    <t>满</t>
  </si>
  <si>
    <t>内蒙古呼伦贝尔市莫力达瓦达斡尔族自治旗西瓦尔图镇北林泉村012</t>
  </si>
  <si>
    <t>家庭以务农为生，每年冬天农闲时，父亲会外出打工补贴家用，我也会在外面的画室兼职，但是由于今年突发疫情，全家只能在家中自行隔离，失去经济来源，加上去年受极端气象灾害(雹灾)影响，去年举债所租田地颗粒无收，农业保险的补偿甚至不能填补仅化肥一项开销。家中已经负债十四万元。还需想办法筹集今年春耕所需资金，目前家中经济状况十分困难。希望得到学校的帮助。</t>
  </si>
  <si>
    <t>叶鑫雨</t>
  </si>
  <si>
    <t>天津市红桥区铃铛阁街怡闲道万华里13号楼1004室</t>
  </si>
  <si>
    <t>由于新冠病毒的影响，母亲在当地打零工的奶茶店被物业停封，闲置在家已有半个多月，没有工资收入，不知何时能开工。且今年艺考培训的行情普遍不好，我一直没有找到兼职补贴家用。父亲的网络兼职也受到了影响。已经尽量节俭，但家中确实入不敷出。由于口罩价格原因，只留存几个，现在反复使用。</t>
  </si>
  <si>
    <t>潘静仪</t>
  </si>
  <si>
    <t>绘画（版画）2017</t>
  </si>
  <si>
    <t>湖北省武汉市江岸区百步亭花园现代城一区111栋2单元303</t>
  </si>
  <si>
    <t>去年因父亲投资失败，家里损失严重，主要经济来源依靠父母工资。因受疫情影响，父母不能上班，家庭失去经济来源。</t>
  </si>
  <si>
    <t>王召娣</t>
  </si>
  <si>
    <t>绘画（壁画）2016</t>
  </si>
  <si>
    <t>河南省周口市淮阳县安岭镇老龙湾村101号</t>
  </si>
  <si>
    <t>因疫情影响，全家人在老家待着，没有经济来源，同时疫情下父母无法外出务工，因是普通打工并无工资补贴或者租房免租费，务工的地方暂时不稳定。</t>
  </si>
  <si>
    <t>刘静</t>
  </si>
  <si>
    <t>产品设计2016</t>
  </si>
  <si>
    <t>湖北省武汉市江汉区江汉经济开发区经发公寓3单元803</t>
  </si>
  <si>
    <t>本人家庭是个体经济户，父母都没有固定企业工作，在抗疫期间无法正常营业维持家庭开支。本人所在地为武汉疫情重灾区，小区有多例确诊案例，管控严格，药物、食物物资缺乏，对日常生活造成了较大影响</t>
  </si>
  <si>
    <t>唐仁博</t>
  </si>
  <si>
    <t>满族</t>
  </si>
  <si>
    <t>中国画二2019</t>
  </si>
  <si>
    <t>河北省承德市双滦区滦河镇西苑小区33号楼301室</t>
  </si>
  <si>
    <t>小个体经营，餐饮行业，2019年来因成本价格提高，持续亏本经营，自2020春节放假至今无收入、负收入，一月份甚至即将破产破产，目前无各类困难补助和贫困资助，面临员工开支和信用卡还款等严重情况</t>
  </si>
  <si>
    <t>家庭人口多，有大学生，幼儿，老人等，需要生活必需品大幅度增加，同时目前家庭承担几十万元巨额债务，无生活来源，无稳定的工资，如果假期再延长，将无法支撑家用。</t>
  </si>
  <si>
    <t>陆雨心</t>
  </si>
  <si>
    <t>积善坊巷二十号楼二单元605（暂住）</t>
  </si>
  <si>
    <t>因为疫情原因，我妈妈工作地暂停工作，无收入来源，且父母离异，父亲没有帮助，并且过年没有来得及回老家，目前在留在杭州生活有点困难。</t>
  </si>
  <si>
    <t>叶明晶</t>
  </si>
  <si>
    <t>服装与服饰设计（服装设计）2018</t>
  </si>
  <si>
    <t>福建省泉州市石狮市小桥路208号</t>
  </si>
  <si>
    <t>由于病情封锁，父母无法出门打工，没有生意来源，导致家庭没有经济收入。还需偿还各种债务，无法满足我的生活需求，由于无法返杭，本人的兼职也没有办法满足之后到校的经济需求。</t>
  </si>
  <si>
    <t>陈香玉</t>
  </si>
  <si>
    <t>甘肃省定西市安定区中华路广厦园区8号楼二单元202</t>
  </si>
  <si>
    <t>我的父亲在2月6日晚上发高烧，2月7日进入当地(定西市医院)就诊，查出肺部有阴影，现在在隔离筛查，我和母亲于2月7日被通知去定西市二院检查筛查，现在全家被隔离。因为疫情原因，父亲无法开工，现在母亲也无法工作，本来家里就是低保户，经济来源不稳定，现在失去了经济来源，因此申请补助，望通过。</t>
  </si>
  <si>
    <t>谢沛全</t>
  </si>
  <si>
    <t>广西省南宁市横县陶圩镇荔枝村181号</t>
  </si>
  <si>
    <t>本人父母在广东增城靠务农卖菜生计。回广西过年期间由于疫情来势迅猛，各地加紧做好防御工作，所以广西到广东的班车都停运，火车也抢不到票。只能等疫情好转班车正常才能去广东。但妈妈担心在广东种下的蔬菜长期无人照看，今年的收入都会收到很大影响。妈妈找到去广东的顺风车去广东照看蔬菜。但由于广东疫情愈发严重，广东当地也陆续实行隔离，政府不许外省人进入村子，所以妈妈到了广东仍不能进入村子照看蔬菜。只能看着自家作物荒废，父母对作物投入心血没得到回报，种子肥料田租都赔了。本来不富裕的家庭陷入经济困难遂本人申请补助。</t>
  </si>
  <si>
    <t>刘川</t>
  </si>
  <si>
    <t>湖北省武汉市江岸区金桥大道绿色新都202栋1单元1005</t>
  </si>
  <si>
    <t>本人于2020年1月17日密切接触过确诊病患，于2020年1月23日全家开始进行自我隔离，本人在2月2日有发热现象，现已退烧，仍在家中自我隔离，因此父亲无经济收入来源，而家中重症老人吃药、物资开销，仅靠母亲一人工资支出，以至于经济困难。</t>
  </si>
  <si>
    <t>罗碧莹</t>
  </si>
  <si>
    <t>产品设计2017</t>
  </si>
  <si>
    <t>广东省清远市清新区龙颈镇河洞街昌记打铁铺</t>
  </si>
  <si>
    <t>因为疫情影响，父母迟迟无法开工，我的兼职也没办法继续去了。加之我所在的城市正处于封城时期，我无法回家，在外地逗留，房租压力极大。</t>
  </si>
  <si>
    <t>胡雪</t>
  </si>
  <si>
    <t>美术学（教师教育）2018</t>
  </si>
  <si>
    <t>安徽省马鞍山市金桥雅苑30栋204</t>
  </si>
  <si>
    <t>受疫情影响，爸爸和妈妈不能出门工作，家里失去经济来源。妹妹的补课调到了网上学习，学费也是挺贵，本来家里就经济困难，现在又没有来源，家里只有奶奶是环卫工人每天都必须要出门，家里其实很担心，附近有很难买到口罩，环卫公司也不提供口罩。而且我们这里的物价变得很高，2月6日还发现一名医生在确诊前曾经接触有两百多人，现在马鞍山人都十分恐慌，造成了物价又提高了。所以家里现在其实挺困难，望各位领导各位老师能够通过本人的申请，谢谢。</t>
  </si>
  <si>
    <t>周鹏程</t>
  </si>
  <si>
    <t>安徽省马鞍山市博望镇胡家山42号</t>
  </si>
  <si>
    <t>因疫情影响，本人寒假期间计划全部落空，毫无收入来源，难以维持下个学期基本生活保障与学习及毕业设计所需要的费用。母亲长期无工作，目前全家靠父亲一人，而因受这次疫情影响父亲也暂时失去工作，全家经济来源被阻断，另外每个月支付的车贷费用也另家庭压力更大，望学校给予帮助谢谢。</t>
  </si>
  <si>
    <t>田龙</t>
  </si>
  <si>
    <t>山东省枣庄市山亭区山城街道梅花园小区</t>
  </si>
  <si>
    <t>尊敬的校领导，我家在一个小山区，情况很不好！很多确诊都没有公布，我的家附近，疫情很严重，所有的商店全部关门，今天又隔离了18个人。我家里本来就很贫困，现在父母无法外出务工，家里很多孩子需抚养，小区已封锁，家里没有收入来源。超市物价很贵，菜之类的价格都上涨了，花费高，负担很重。由于疫情，父母工作的地方无法开门，还不知道要持续多久，父母无法挣钱，所以家里很困难，本来我在外兼职想补贴家用，可是由于疫情不得不提前回来，收入很少我所说的情况一切属实，请查证！希望学校领导可以同意我的申请，我们定会不胜感激！</t>
  </si>
  <si>
    <t>林斌</t>
  </si>
  <si>
    <t>艺术设计2018</t>
  </si>
  <si>
    <t>宁波镇海区银凤绿苑</t>
  </si>
  <si>
    <t>母亲因身体不适已下岗在家休养，父亲患有精神障碍，家庭收入较低。每月医药费支出较多。疫情期间，家庭失去经济收入来源。</t>
  </si>
  <si>
    <t>张庚申</t>
  </si>
  <si>
    <t>艺术设计学2016</t>
  </si>
  <si>
    <t>浙江省杭州市富阳区富春街道花坞桥大花坞7号2020</t>
  </si>
  <si>
    <t>我自幼丧父，与母亲相依为命。母亲一个人将我拉扯大，近些年身体一年不如一年，但还是苦苦支撑着这个家，用微薄的工资供应我上学。如今疫情肆虐，上班的店面不能开张，而且私人店面在疫情放假期间不发放工资。同时我也不能外出兼职挣钱，如今母子已双双困在家中……</t>
  </si>
  <si>
    <t>吴馨芷</t>
  </si>
  <si>
    <t>黑龙江省大庆市喇嘛甸镇一道街</t>
  </si>
  <si>
    <t>家中除了我以外还有一个8岁的妹妹，家里只有母亲打工支撑吃穿用度，在疫情期间不能外出打工，本人也因为疫情延后了公司实习，在疫情期间家里和自己均毫无收入，经济紧张，希望能得到学校的资助度过此次难关</t>
  </si>
  <si>
    <t>曹梦缘</t>
  </si>
  <si>
    <t>江苏省无锡市宜兴市新建镇阳光小区4栋202室</t>
  </si>
  <si>
    <t>由于平时家庭进项较少，生活较为困难，这次又由于疫情，导致父母无法复工，家庭失去经济来源，且父亲由于病症十二月中旬开始便没有继续工作，没有收入，为了减轻家庭经济负担，特向学校申请临时困难补助，望批准。</t>
  </si>
  <si>
    <t>郑少非</t>
  </si>
  <si>
    <t>辽宁省大连市甘井子区七胜路7号2-7-1</t>
  </si>
  <si>
    <t>父亲在小的时候因流感去世，母亲承担家中全部经济来源。但母亲于疫情前失业，家庭暂无经济来源了。况且受疫情影响，目前更无法找到新的工作。受疫情影响物价上涨，目前所存积蓄很难在这种情况下维持日常生活。</t>
  </si>
  <si>
    <t>刘倩</t>
  </si>
  <si>
    <t>安徽省合肥市肥西县上派镇南郢小区</t>
  </si>
  <si>
    <t>疫情期间父母无法出门找活做，失去经济来源，没有收入，年前做工结的钱所剩无几，持续隔离恐维持生活成难题。</t>
  </si>
  <si>
    <t>佘本真</t>
  </si>
  <si>
    <t>艺术设计2019</t>
  </si>
  <si>
    <t>福建省莆田市涵江区白塘镇镇江村</t>
  </si>
  <si>
    <t>因疫情影响，家庭失去经济来源，导致家庭困难，希望学校能给予帮助。</t>
  </si>
  <si>
    <t>易佳宜</t>
  </si>
  <si>
    <t>工业设计2016</t>
  </si>
  <si>
    <t>四川省宜宾市珙县芙蓉村六组</t>
  </si>
  <si>
    <t>我家处于山区偏远地区农村里，现在家中仅有我的母亲是主要劳动力，每天务农以赚取生计。我的父亲在我很小的时候就已经去世，家里的开销基本都是我母亲负担。由于疫情时期全村封闭，她一个人呆在家，物资紧缺。而我上大学时的学费和生活费都是通过在外打工兼职而赚到的费用以及亲戚的资助，另外就是学校的奖学金补贴。我因为疫情无法出门进行兼职，目前生活费无法得到保障，同时由于交通封锁无法回家，现在在亲戚家中没有经济来源，我得知学校有这样的资助，希望学校和领导能给我这个机会，万分感谢。</t>
  </si>
  <si>
    <t>梁莉</t>
  </si>
  <si>
    <t>产品设计（专升本）2018</t>
  </si>
  <si>
    <t>浙江省台州市仙居县官仓巷25幢401</t>
  </si>
  <si>
    <t>自1月26日浙江台州仙居下达2号通告：所有餐饮、酒店暂停营业起，家中再无经济来源。妈妈因为在城里做生意，所以家里四口人目前住在县城的出租房内。</t>
  </si>
  <si>
    <t>胡文彪</t>
  </si>
  <si>
    <t>绘画（壁画）2017</t>
  </si>
  <si>
    <t>湖南省长沙市宁乡市水岸星城10栋301</t>
  </si>
  <si>
    <t>父母都为下岗职工，平时经济来源主要是社区低保和父母两人经营卤菜生意。本就是小本生意，一家人省吃俭用供我上学，受本次疫情影响，家里失去了经济来源，导致经济紧张。未来一段时间疫情发展情况未知，在健康和经济上都给家庭带来了一定压力。</t>
  </si>
  <si>
    <t>杨若冰</t>
  </si>
  <si>
    <t>雕塑2015</t>
  </si>
  <si>
    <t>湖北省武汉市江岸区台北一路</t>
  </si>
  <si>
    <t>因疫情爆发，家里位置距离华南海鲜市场仅2公里，全面封锁封城，根本无法出行，家里父母无法上班，没有经济来源。</t>
  </si>
  <si>
    <t>徐国安</t>
  </si>
  <si>
    <t>辽宁省大连市甘井子区金柳一街8号楼一单元一零二</t>
  </si>
  <si>
    <t>疫情爆发期间，母亲所在单位停业，本来入冬之后工资收入就减少很多，这一次单位为了安全禁止员工上班，失去了家里仅有的经济来源。父亲患有严重冠心病，不能从事体力劳动，长期卧病在床，家里已经多日没有收入，只能靠亲戚救济。家里情况日渐艰难，所以特此向学校申请临时困难补助，希望能帮助家里度过难关，盼望疫情早日过去。努力早日毕业做对社会和国家有贡献的人，希望学校批准</t>
  </si>
  <si>
    <t>陈亚芹</t>
  </si>
  <si>
    <t>服装与服饰设计（室内纺织品设计）2016</t>
  </si>
  <si>
    <t>安徽省合肥市长丰县下塘镇陶湖乡丰收街</t>
  </si>
  <si>
    <t>父亲57岁，母亲50岁，文化程度都不高。父母亲在家一直以打散工维持生活来源。2019年12月父亲在外干活时不小心从梯子上摔倒，导致左胳膊尺骨鹰嘴粉碎性骨折，住院手术后1月才出院。治疗欠了一些外债，又因为疫情的影响，现在家里没有任何经济收入。家中还有一个15岁的弟弟在上初中，经济情况确实很困难。</t>
  </si>
  <si>
    <t>薛博华</t>
  </si>
  <si>
    <t>蒙古族</t>
  </si>
  <si>
    <t>河南省南阳市内乡县幸福小区3幢3单元701</t>
  </si>
  <si>
    <t>老师，您好，我之前是保障型特别困难家庭，我们河南南阳紧挨着湖北十堰和襄阳好多湖北人都过来了，我们这里都是疫区，我们小区的大门都被封锁了，明天就断粮了，不能出去也不能进来，本来我是父母离异，和妈妈生活在一起，妈妈平时在做保姆，给我生活费，这样小区封锁出不去，工作也没有了，本来2月5号去上海实习，这样受疫情影响，我困在家里，妈妈给我交学费，贷款给我交的学费，这样没有工作贷款还不上，家里断粮，生活很紧张，情况很难，希望老师可以帮助我们度过难关！</t>
  </si>
  <si>
    <t>袁桂科</t>
  </si>
  <si>
    <t>土家族</t>
  </si>
  <si>
    <t>湖南省常德市石门县武陵新村a2栋</t>
  </si>
  <si>
    <t>由于特殊情况，于1月25日提前返回杭州，后开始14天自我隔离状态。由于不在家，暂时住在学姐家（她等开学再过来），多有不便，小区门禁很严格，对于租户出入更是管控严格，一天最多出一次门，这边超市的物价相比之前高了一些并且很多东西都断货了，出一次门消耗一个口罩，现在口罩紧缺，物资难求。请学校给予一些补助可以帮助我渡过难关…谢谢</t>
  </si>
  <si>
    <t>刘雅</t>
  </si>
  <si>
    <t>湖南省宁乡县老粮仓镇郑新村</t>
  </si>
  <si>
    <t>家里上下一共五口人，经济负担较重。疫情爆发以来，我们配合地方卫生组织的工作，全家不能出门，尤其是从外地工作回家不久的父母，在家隔离观察。虽然很幸运还没有发现感染情况，但是疫情严重，直接导致我家失去了经济来源。长期的隔离使我妈无法上班，丢了现在稳定的工作，公司也不给予补偿。父亲是在外地工作的生意人，非常时期经济不景气，而且疫情形势复杂不宜外出，成本最低的火车出行感染风险太大，父亲也没法挣钱。失去了经济来源家里更加困难，疫情还不知道要持续多久，粮食越来越少，只能省吃用，我们都很焦虑，情况很不乐观。</t>
  </si>
  <si>
    <t>陈楚文</t>
  </si>
  <si>
    <t>广西省玉林市玉州区茂林镇陂石村乙马52号</t>
  </si>
  <si>
    <t>寒假期间留杭赚取生活费，疫情突然爆发没能及时回家滞留在杭的工作单位。</t>
  </si>
  <si>
    <t>寒假期间留杭赚取生活费，疫情突然爆发没能及时回家滞留在杭的工作单位。由于工作原因需要租房外住，突然的疫情导致工作无法正常进行但房租房东也正常收取，且生活物资短缺，工作不能正常进行也没有了正常的收入来来支撑生活所需。从放假工作至此一直在杭从未离开。</t>
  </si>
  <si>
    <t>王诗琪</t>
  </si>
  <si>
    <t>绘画（版画）2018</t>
  </si>
  <si>
    <t>福建省建瓯市都御坪126号</t>
  </si>
  <si>
    <t>因疫情影响，家庭居住城市封城，家中维持生计的小店关门多日无法营业，且在关门前因疫情原因门市冷清收入微薄，并仍需支付每月三千元的店租。</t>
  </si>
  <si>
    <t>张镇平</t>
  </si>
  <si>
    <t>广东省陆丰市东海镇龙光村南路口</t>
  </si>
  <si>
    <t>我今年开学大三，去年进入设计学院学习视觉传达基础，现如今已经进入了专业内的工作视觉传达品牌设计工作室学习，本人家庭经济较困难，父母长年工作身体不好，妈妈脊椎骨质增生导致时常身体难受，也在治疗之中，家里还有两个弟弟，爸妈的家庭负担很重，特别是在这次新型肺炎全国感染严重的情况下，我家庭收入收到了严重的影响，我们都不希望出现这种导致全国经历严重受影响的病情，但是在当下的情况下特别是在还没有明确通知可以工作的情况下，很庆幸学校能有这么一次机会让我家里缓解这种情况，谢谢。</t>
  </si>
  <si>
    <t>石秀文</t>
  </si>
  <si>
    <t>山东省泰安市岱岳区范镇前杨村</t>
  </si>
  <si>
    <t>父亲，母亲都在山东省泰安市岱岳区雪源机械配件厂中有一名工人被感染，在工业园区被封闭，工厂原本就有经营困难的问题，加上长时间无法运转，过年的时候工资没有下发。现在父母双方都失业，也没有办法出门找活，没有经济来源。家里有很多外债，父母没有工作，债务都不知道该怎么还上。爷爷奶奶都是农民，年纪很大，并且爷爷有高血压、冠心病，不能停止用药，医药费花销很大，目前把钱都用在爷爷的医药费上。我们一家五口住在泰安市岱岳区的农村，现在省吃俭用。上大学的我，想给家里出一点力，但是无从下手，让我有深深的无力感。</t>
  </si>
  <si>
    <t>寿畅</t>
  </si>
  <si>
    <t>工艺美术（玻璃艺术设计）2017</t>
  </si>
  <si>
    <t>湖北武汉市东西湖区万科西半岛</t>
  </si>
  <si>
    <t>我们家里5口人，因为疫情原因长时间没有出门。周围也出现确诊和疑似的病例。</t>
  </si>
  <si>
    <t>我们家在疫区发源地湖北武汉，因为疫情的严重性，家里人一直谨遵专家及政府要求，持续在家15天没有外出。小区里也出现了确诊和疑似病例，所以一家人更加忧心忡忡。幸运的是我们家人都一切正常还没有出现不良症状。</t>
  </si>
  <si>
    <t>罗锡清</t>
  </si>
  <si>
    <t>书法学（书法与篆刻）2016</t>
  </si>
  <si>
    <t>湖南省耒阳市长坪乡西岭村四组</t>
  </si>
  <si>
    <t>我家住农村，收入单一，经济拮据。母亲体弱多病。现家中只有父亲一人承担所有劳务，同时肩负对母亲照顾的责任，负担过重。家境如此，祈求这次疫情早日结束，让父亲能恢复正常工作，也希望学校领导能帮我们渡过难关！</t>
  </si>
  <si>
    <t>我来自贫困乡村，家庭主要经济来源是农业收入，家里常年地入不敷出，早已负债累累。为了我们的学业，我父亲在当地的农村信用合作社贷了款，我也申请了助学贷，临时解决难题的贷款也早已成了压在父母心头的大山。 多年来，我家的生活状况一直维持在我上初中时的水平，早已简单到了极致，粗茶淡饭，缩衣缩食，朴素成了一张白纸。这次疫情让家里举步维艰，家里人没有收入，每天期盼疫情早日结束。外出工作。 我谨代表父母感谢领导了解和关切我家的具体状况，给予我们帮助。我们诚惶诚恐，感激万分。</t>
  </si>
  <si>
    <t>梁相宜</t>
  </si>
  <si>
    <t>中国画（山水）2017</t>
  </si>
  <si>
    <t>广西壮族自治区玉林市玉州区玉东大道金桂丽湾翠竹园</t>
  </si>
  <si>
    <t>老师好：我是17届山水班的梁相宜，我们一家父母、我和读小学的妹妹，奶奶一起居住。原本由父母经营小买卖维持生活，我自己也在杭州课余代课两三千补贴家用，一切正常。由于目前奶奶一月初摔断腿骨无法下床需人照顾，加上目前受疫情影响，爸妈的生意要停止一到两个月，然家里的铺面必须缴纳一季度房租才能续租。加上我也无法回杭州代课。目前家中没有了收入来源，爸妈已问姑姑凑到钱缴纳了铺租，但要维持生活成了问题。看到学校有了这样一次机会，和家里商量后，想特此向学校尝试申请临时困难补助，帮助家里渡过难关。谢谢学校和老师。</t>
  </si>
  <si>
    <t>赖胜利</t>
  </si>
  <si>
    <t>美术2018</t>
  </si>
  <si>
    <t>安徽省铜陵县义安区东联新村50-1-401</t>
  </si>
  <si>
    <t>1.疫情期间我突发肾结石，杭州铜陵两地多所医院就诊，花费颇多。由于疫情影响无法去医院按时就医至今无法痊愈。 2.由于疫情影响，爸爸无法出门务工，失去家庭经济来源，增家农村家庭经济压力。 3.杭州出租房房租压力。</t>
  </si>
  <si>
    <t>梁升权</t>
  </si>
  <si>
    <t>壮族</t>
  </si>
  <si>
    <t>书法学（书法与篆刻）2017</t>
  </si>
  <si>
    <t>广西横县镇龙乡六昌村委上大乙村</t>
  </si>
  <si>
    <t>一，我本来打算利用寒假的时候在家乡的镇上开个书法培训班以补家用的，但受疫情影响，只上了几天就被迫关掉了； 二，想通过网络出售自家的百香果和各种土特产，皆因快递也停业而无法进行； 三，现在疫情严重，也无法外出寻短工，只能呆在家中。而我已是两个小孩的爸爸，平时因为读书亦无积蓄； 四，综上，特申请此资助。</t>
  </si>
  <si>
    <t>唐正东</t>
  </si>
  <si>
    <t>江西省南昌市青云谱区阳光家园小区B区八栋二单元501号</t>
  </si>
  <si>
    <t>家中唯一经济收入断开，经济紧缺</t>
  </si>
  <si>
    <t>母亲去世较早由父亲一人承担家庭经济负担。近期父亲由于疫情失去工作，由于疫情许多物资无法及时送到，暂时无法进行其他工作，目前家中经济较为困难</t>
  </si>
  <si>
    <t>王瑶</t>
  </si>
  <si>
    <t>工艺美术（陶瓷艺术设计）2016</t>
  </si>
  <si>
    <t>贵州省遵义市红花岗区海尔大道南海花园南海宾馆</t>
  </si>
  <si>
    <t>体户宾馆，受近期疫情影响，全遵义市都在进行防疫工作。本人家营宾馆所在街道门店一律被贴封条，禁止开门，一家人的收入来源全部被掐断，且需要承担停运期间所有房租成本，疫情得到广泛改善前都不能开店营业。</t>
  </si>
  <si>
    <t>施兆炜</t>
  </si>
  <si>
    <t>湖北省武汉市汉阳区玫瑰园西村53号3楼1号</t>
  </si>
  <si>
    <t>父亲是卷烟厂临时工，母亲是在服装厂工人，都是属于临时工，疫情期间工厂不上班，所以没有工作和收入，导致疫情期间没有任何家庭收入。</t>
  </si>
  <si>
    <t>何林</t>
  </si>
  <si>
    <t>浙江省嘉兴市南湖区解放街道解放路143号1单元601室</t>
  </si>
  <si>
    <t>本人家庭在浙江省嘉兴市南湖区大新路经营一家个体户餐馆，受近期疫情影响，全嘉兴市都在进行防疫工作。本人家营餐馆所在街道门店一律被贴封条，禁止餐饮业开门，一家人的收入来源全部被掐断，且需要承担停运期间所有房租成本，疫情得到控制还不知道什么时候，长期下去家庭很难负担。</t>
  </si>
  <si>
    <t>共有104条记录</t>
  </si>
  <si>
    <t>家困生</t>
  </si>
  <si>
    <t>抗击疫情临时困难补助名单（第一批）</t>
  </si>
  <si>
    <t>学院</t>
  </si>
  <si>
    <t>上海设计学院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</si>
</sst>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等线"/>
      <charset val="134"/>
      <scheme val="minor"/>
    </font>
    <font>
      <sz val="14"/>
      <color theme="1"/>
      <name val="宋体"/>
      <charset val="134"/>
    </font>
    <font>
      <sz val="10"/>
      <color theme="1"/>
      <name val="宋体"/>
      <charset val="134"/>
    </font>
    <font>
      <sz val="10"/>
      <color theme="1"/>
      <name val="等线"/>
      <charset val="134"/>
      <scheme val="minor"/>
    </font>
    <font>
      <sz val="11"/>
      <color rgb="FF00B050"/>
      <name val="等线"/>
      <charset val="134"/>
      <scheme val="minor"/>
    </font>
    <font>
      <sz val="11"/>
      <color rgb="FFFF0000"/>
      <name val="等线"/>
      <charset val="134"/>
      <scheme val="minor"/>
    </font>
    <font>
      <b/>
      <sz val="10"/>
      <color theme="1"/>
      <name val="等线"/>
      <charset val="134"/>
      <scheme val="minor"/>
    </font>
    <font>
      <sz val="10"/>
      <color theme="1"/>
      <name val="Arial Unicode MS"/>
      <charset val="134"/>
    </font>
    <font>
      <sz val="10"/>
      <color rgb="FF00B050"/>
      <name val="Arial Unicode MS"/>
      <charset val="134"/>
    </font>
    <font>
      <sz val="10"/>
      <color rgb="FFFF0000"/>
      <name val="Arial Unicode MS"/>
      <charset val="134"/>
    </font>
    <font>
      <sz val="11"/>
      <color theme="0"/>
      <name val="等线"/>
      <charset val="0"/>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A7D0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26"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0" applyNumberFormat="0" applyFont="0" applyAlignment="0" applyProtection="0">
      <alignment vertical="center"/>
    </xf>
    <xf numFmtId="0" fontId="10"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7" applyNumberFormat="0" applyFill="0" applyAlignment="0" applyProtection="0">
      <alignment vertical="center"/>
    </xf>
    <xf numFmtId="0" fontId="13" fillId="0" borderId="7" applyNumberFormat="0" applyFill="0" applyAlignment="0" applyProtection="0">
      <alignment vertical="center"/>
    </xf>
    <xf numFmtId="0" fontId="10" fillId="25" borderId="0" applyNumberFormat="0" applyBorder="0" applyAlignment="0" applyProtection="0">
      <alignment vertical="center"/>
    </xf>
    <xf numFmtId="0" fontId="16" fillId="0" borderId="12" applyNumberFormat="0" applyFill="0" applyAlignment="0" applyProtection="0">
      <alignment vertical="center"/>
    </xf>
    <xf numFmtId="0" fontId="10" fillId="7" borderId="0" applyNumberFormat="0" applyBorder="0" applyAlignment="0" applyProtection="0">
      <alignment vertical="center"/>
    </xf>
    <xf numFmtId="0" fontId="20" fillId="11" borderId="9" applyNumberFormat="0" applyAlignment="0" applyProtection="0">
      <alignment vertical="center"/>
    </xf>
    <xf numFmtId="0" fontId="19" fillId="11" borderId="8" applyNumberFormat="0" applyAlignment="0" applyProtection="0">
      <alignment vertical="center"/>
    </xf>
    <xf numFmtId="0" fontId="12" fillId="4" borderId="6" applyNumberFormat="0" applyAlignment="0" applyProtection="0">
      <alignment vertical="center"/>
    </xf>
    <xf numFmtId="0" fontId="11" fillId="26" borderId="0" applyNumberFormat="0" applyBorder="0" applyAlignment="0" applyProtection="0">
      <alignment vertical="center"/>
    </xf>
    <xf numFmtId="0" fontId="10" fillId="18" borderId="0" applyNumberFormat="0" applyBorder="0" applyAlignment="0" applyProtection="0">
      <alignment vertical="center"/>
    </xf>
    <xf numFmtId="0" fontId="27" fillId="0" borderId="13" applyNumberFormat="0" applyFill="0" applyAlignment="0" applyProtection="0">
      <alignment vertical="center"/>
    </xf>
    <xf numFmtId="0" fontId="22" fillId="0" borderId="11" applyNumberFormat="0" applyFill="0" applyAlignment="0" applyProtection="0">
      <alignment vertical="center"/>
    </xf>
    <xf numFmtId="0" fontId="28" fillId="29" borderId="0" applyNumberFormat="0" applyBorder="0" applyAlignment="0" applyProtection="0">
      <alignment vertical="center"/>
    </xf>
    <xf numFmtId="0" fontId="25" fillId="21" borderId="0" applyNumberFormat="0" applyBorder="0" applyAlignment="0" applyProtection="0">
      <alignment vertical="center"/>
    </xf>
    <xf numFmtId="0" fontId="11" fillId="14" borderId="0" applyNumberFormat="0" applyBorder="0" applyAlignment="0" applyProtection="0">
      <alignment vertical="center"/>
    </xf>
    <xf numFmtId="0" fontId="10" fillId="13"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28" borderId="0" applyNumberFormat="0" applyBorder="0" applyAlignment="0" applyProtection="0">
      <alignment vertical="center"/>
    </xf>
    <xf numFmtId="0" fontId="11" fillId="6"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10" fillId="19" borderId="0" applyNumberFormat="0" applyBorder="0" applyAlignment="0" applyProtection="0">
      <alignment vertical="center"/>
    </xf>
    <xf numFmtId="0" fontId="11" fillId="9"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3" fillId="0" borderId="1" xfId="0" applyFont="1" applyBorder="1" applyAlignment="1">
      <alignment horizontal="center" vertical="center"/>
    </xf>
    <xf numFmtId="31" fontId="0" fillId="0" borderId="0" xfId="0" applyNumberForma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2" xfId="0" applyFont="1" applyBorder="1" applyAlignment="1">
      <alignment vertical="center" wrapText="1"/>
    </xf>
    <xf numFmtId="14" fontId="3" fillId="0" borderId="2" xfId="0" applyNumberFormat="1"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6"/>
  <sheetViews>
    <sheetView showGridLines="0" topLeftCell="A7" workbookViewId="0">
      <selection activeCell="A1" sqref="A1:J1"/>
    </sheetView>
  </sheetViews>
  <sheetFormatPr defaultColWidth="9" defaultRowHeight="13.5"/>
  <cols>
    <col min="1" max="1" width="7.21666666666667" customWidth="1"/>
    <col min="2" max="2" width="5.33333333333333" customWidth="1"/>
    <col min="3" max="3" width="21.4416666666667" customWidth="1"/>
    <col min="4" max="4" width="11.6666666666667" customWidth="1"/>
    <col min="5" max="5" width="7.21666666666667" customWidth="1"/>
    <col min="6" max="6" width="35.4416666666667" customWidth="1"/>
    <col min="7" max="7" width="12.775" customWidth="1"/>
    <col min="8" max="10" width="35.4416666666667" customWidth="1"/>
    <col min="11" max="11" width="9.88333333333333" customWidth="1"/>
  </cols>
  <sheetData>
    <row r="1" spans="1:11">
      <c r="A1" s="10" t="s">
        <v>0</v>
      </c>
      <c r="B1" s="10" t="s">
        <v>1</v>
      </c>
      <c r="C1" s="10" t="s">
        <v>2</v>
      </c>
      <c r="D1" s="10" t="s">
        <v>3</v>
      </c>
      <c r="E1" s="10" t="s">
        <v>4</v>
      </c>
      <c r="F1" s="10" t="s">
        <v>5</v>
      </c>
      <c r="G1" s="10" t="s">
        <v>6</v>
      </c>
      <c r="H1" s="10" t="s">
        <v>7</v>
      </c>
      <c r="I1" s="10" t="s">
        <v>8</v>
      </c>
      <c r="J1" s="10" t="s">
        <v>9</v>
      </c>
      <c r="K1" s="10" t="s">
        <v>10</v>
      </c>
    </row>
    <row r="2" ht="36" spans="1:11">
      <c r="A2" s="17" t="s">
        <v>11</v>
      </c>
      <c r="B2" s="17" t="s">
        <v>12</v>
      </c>
      <c r="C2" s="17" t="s">
        <v>13</v>
      </c>
      <c r="D2" s="17">
        <v>3160100038</v>
      </c>
      <c r="E2" s="17" t="s">
        <v>14</v>
      </c>
      <c r="F2" s="17" t="s">
        <v>15</v>
      </c>
      <c r="G2" s="17">
        <v>15906613075</v>
      </c>
      <c r="H2" s="17" t="s">
        <v>16</v>
      </c>
      <c r="I2" s="17" t="s">
        <v>17</v>
      </c>
      <c r="J2" s="17" t="s">
        <v>18</v>
      </c>
      <c r="K2" s="18">
        <v>43871</v>
      </c>
    </row>
    <row r="3" ht="144" spans="1:11">
      <c r="A3" s="17" t="s">
        <v>19</v>
      </c>
      <c r="B3" s="17" t="s">
        <v>12</v>
      </c>
      <c r="C3" s="17" t="s">
        <v>13</v>
      </c>
      <c r="D3" s="17">
        <v>3160100227</v>
      </c>
      <c r="E3" s="17" t="s">
        <v>14</v>
      </c>
      <c r="F3" s="17" t="s">
        <v>15</v>
      </c>
      <c r="G3" s="17">
        <v>18541211848</v>
      </c>
      <c r="H3" s="17" t="s">
        <v>20</v>
      </c>
      <c r="I3" s="17" t="s">
        <v>21</v>
      </c>
      <c r="J3" s="17" t="s">
        <v>22</v>
      </c>
      <c r="K3" s="18">
        <v>43871</v>
      </c>
    </row>
    <row r="4" ht="48" spans="1:11">
      <c r="A4" s="17" t="s">
        <v>23</v>
      </c>
      <c r="B4" s="17" t="s">
        <v>24</v>
      </c>
      <c r="C4" s="17" t="s">
        <v>13</v>
      </c>
      <c r="D4" s="17">
        <v>3170100253</v>
      </c>
      <c r="E4" s="17" t="s">
        <v>14</v>
      </c>
      <c r="F4" s="17" t="s">
        <v>25</v>
      </c>
      <c r="G4" s="17">
        <v>13093711180</v>
      </c>
      <c r="H4" s="17" t="s">
        <v>26</v>
      </c>
      <c r="I4" s="17" t="s">
        <v>21</v>
      </c>
      <c r="J4" s="17" t="s">
        <v>27</v>
      </c>
      <c r="K4" s="18">
        <v>43871</v>
      </c>
    </row>
    <row r="5" ht="84" spans="1:11">
      <c r="A5" s="17" t="s">
        <v>28</v>
      </c>
      <c r="B5" s="17" t="s">
        <v>24</v>
      </c>
      <c r="C5" s="17" t="s">
        <v>13</v>
      </c>
      <c r="D5" s="17">
        <v>3180100245</v>
      </c>
      <c r="E5" s="17" t="s">
        <v>14</v>
      </c>
      <c r="F5" s="17" t="s">
        <v>29</v>
      </c>
      <c r="G5" s="17">
        <v>15857145514</v>
      </c>
      <c r="H5" s="17" t="s">
        <v>30</v>
      </c>
      <c r="I5" s="17" t="s">
        <v>21</v>
      </c>
      <c r="J5" s="17" t="s">
        <v>31</v>
      </c>
      <c r="K5" s="18">
        <v>43871</v>
      </c>
    </row>
    <row r="6" ht="84" spans="1:11">
      <c r="A6" s="17" t="s">
        <v>32</v>
      </c>
      <c r="B6" s="17" t="s">
        <v>12</v>
      </c>
      <c r="C6" s="17" t="s">
        <v>13</v>
      </c>
      <c r="D6" s="17">
        <v>3160100053</v>
      </c>
      <c r="E6" s="17" t="s">
        <v>14</v>
      </c>
      <c r="F6" s="17" t="s">
        <v>15</v>
      </c>
      <c r="G6" s="17">
        <v>15298768558</v>
      </c>
      <c r="H6" s="17" t="s">
        <v>33</v>
      </c>
      <c r="I6" s="17" t="s">
        <v>21</v>
      </c>
      <c r="J6" s="17" t="s">
        <v>34</v>
      </c>
      <c r="K6" s="18">
        <v>43871</v>
      </c>
    </row>
    <row r="7" ht="36" spans="1:11">
      <c r="A7" s="17" t="s">
        <v>35</v>
      </c>
      <c r="B7" s="17" t="s">
        <v>24</v>
      </c>
      <c r="C7" s="17" t="s">
        <v>36</v>
      </c>
      <c r="D7" s="17">
        <v>3190601076</v>
      </c>
      <c r="E7" s="17" t="s">
        <v>14</v>
      </c>
      <c r="F7" s="17" t="s">
        <v>37</v>
      </c>
      <c r="G7" s="17">
        <v>13588807592</v>
      </c>
      <c r="H7" s="17" t="s">
        <v>38</v>
      </c>
      <c r="I7" s="17" t="s">
        <v>21</v>
      </c>
      <c r="J7" s="17" t="s">
        <v>39</v>
      </c>
      <c r="K7" s="18">
        <v>43871</v>
      </c>
    </row>
    <row r="8" ht="120" spans="1:11">
      <c r="A8" s="17" t="s">
        <v>40</v>
      </c>
      <c r="B8" s="17" t="s">
        <v>24</v>
      </c>
      <c r="C8" s="17" t="s">
        <v>41</v>
      </c>
      <c r="D8" s="17">
        <v>3170200107</v>
      </c>
      <c r="E8" s="17" t="s">
        <v>14</v>
      </c>
      <c r="F8" s="17" t="s">
        <v>42</v>
      </c>
      <c r="G8" s="17">
        <v>13023611021</v>
      </c>
      <c r="H8" s="17" t="s">
        <v>43</v>
      </c>
      <c r="I8" s="17" t="s">
        <v>44</v>
      </c>
      <c r="J8" s="17" t="s">
        <v>45</v>
      </c>
      <c r="K8" s="18">
        <v>43871</v>
      </c>
    </row>
    <row r="9" ht="72" spans="1:11">
      <c r="A9" s="17" t="s">
        <v>46</v>
      </c>
      <c r="B9" s="17" t="s">
        <v>24</v>
      </c>
      <c r="C9" s="17" t="s">
        <v>36</v>
      </c>
      <c r="D9" s="17">
        <v>3190602060</v>
      </c>
      <c r="E9" s="17" t="s">
        <v>14</v>
      </c>
      <c r="F9" s="17" t="s">
        <v>47</v>
      </c>
      <c r="G9" s="17">
        <v>18705811430</v>
      </c>
      <c r="H9" s="17" t="s">
        <v>48</v>
      </c>
      <c r="I9" s="17" t="s">
        <v>21</v>
      </c>
      <c r="J9" s="17" t="s">
        <v>49</v>
      </c>
      <c r="K9" s="18">
        <v>43871</v>
      </c>
    </row>
    <row r="10" ht="84" spans="1:11">
      <c r="A10" s="17" t="s">
        <v>50</v>
      </c>
      <c r="B10" s="17" t="s">
        <v>12</v>
      </c>
      <c r="C10" s="17" t="s">
        <v>36</v>
      </c>
      <c r="D10" s="17">
        <v>3190601316</v>
      </c>
      <c r="E10" s="17" t="s">
        <v>14</v>
      </c>
      <c r="F10" s="17" t="s">
        <v>37</v>
      </c>
      <c r="G10" s="17">
        <v>17722246724</v>
      </c>
      <c r="H10" s="17" t="s">
        <v>51</v>
      </c>
      <c r="I10" s="17" t="s">
        <v>52</v>
      </c>
      <c r="J10" s="17" t="s">
        <v>53</v>
      </c>
      <c r="K10" s="18">
        <v>43871</v>
      </c>
    </row>
    <row r="11" ht="96" spans="1:11">
      <c r="A11" s="17" t="s">
        <v>54</v>
      </c>
      <c r="B11" s="17" t="s">
        <v>12</v>
      </c>
      <c r="C11" s="17" t="s">
        <v>55</v>
      </c>
      <c r="D11" s="17">
        <v>3170400036</v>
      </c>
      <c r="E11" s="17" t="s">
        <v>14</v>
      </c>
      <c r="F11" s="17" t="s">
        <v>56</v>
      </c>
      <c r="G11" s="17">
        <v>17857326896</v>
      </c>
      <c r="H11" s="17" t="s">
        <v>57</v>
      </c>
      <c r="I11" s="17" t="s">
        <v>21</v>
      </c>
      <c r="J11" s="17" t="s">
        <v>58</v>
      </c>
      <c r="K11" s="18">
        <v>43871</v>
      </c>
    </row>
    <row r="12" ht="48" spans="1:11">
      <c r="A12" s="17" t="s">
        <v>59</v>
      </c>
      <c r="B12" s="17" t="s">
        <v>24</v>
      </c>
      <c r="C12" s="17" t="s">
        <v>36</v>
      </c>
      <c r="D12" s="17">
        <v>3190601196</v>
      </c>
      <c r="E12" s="17" t="s">
        <v>14</v>
      </c>
      <c r="F12" s="17" t="s">
        <v>37</v>
      </c>
      <c r="G12" s="17">
        <v>13173692800</v>
      </c>
      <c r="H12" s="17" t="s">
        <v>60</v>
      </c>
      <c r="I12" s="17" t="s">
        <v>61</v>
      </c>
      <c r="J12" s="17" t="s">
        <v>62</v>
      </c>
      <c r="K12" s="18">
        <v>43871</v>
      </c>
    </row>
    <row r="13" ht="72" spans="1:11">
      <c r="A13" s="17" t="s">
        <v>63</v>
      </c>
      <c r="B13" s="17" t="s">
        <v>24</v>
      </c>
      <c r="C13" s="17" t="s">
        <v>41</v>
      </c>
      <c r="D13" s="17">
        <v>3160200115</v>
      </c>
      <c r="E13" s="17" t="s">
        <v>14</v>
      </c>
      <c r="F13" s="17" t="s">
        <v>64</v>
      </c>
      <c r="G13" s="17">
        <v>18970793126</v>
      </c>
      <c r="H13" s="17" t="s">
        <v>65</v>
      </c>
      <c r="I13" s="17" t="s">
        <v>21</v>
      </c>
      <c r="J13" s="17" t="s">
        <v>66</v>
      </c>
      <c r="K13" s="18">
        <v>43871</v>
      </c>
    </row>
    <row r="14" ht="120" spans="1:11">
      <c r="A14" s="17" t="s">
        <v>67</v>
      </c>
      <c r="B14" s="17" t="s">
        <v>24</v>
      </c>
      <c r="C14" s="17" t="s">
        <v>41</v>
      </c>
      <c r="D14" s="17">
        <v>3170200244</v>
      </c>
      <c r="E14" s="17" t="s">
        <v>14</v>
      </c>
      <c r="F14" s="17" t="s">
        <v>42</v>
      </c>
      <c r="G14" s="17">
        <v>18779003897</v>
      </c>
      <c r="H14" s="17" t="s">
        <v>68</v>
      </c>
      <c r="I14" s="17" t="s">
        <v>21</v>
      </c>
      <c r="J14" s="17" t="s">
        <v>69</v>
      </c>
      <c r="K14" s="18">
        <v>43871</v>
      </c>
    </row>
    <row r="15" ht="132" spans="1:11">
      <c r="A15" s="17" t="s">
        <v>70</v>
      </c>
      <c r="B15" s="17" t="s">
        <v>24</v>
      </c>
      <c r="C15" s="17" t="s">
        <v>41</v>
      </c>
      <c r="D15" s="17">
        <v>3170200223</v>
      </c>
      <c r="E15" s="17" t="s">
        <v>14</v>
      </c>
      <c r="F15" s="17" t="s">
        <v>42</v>
      </c>
      <c r="G15" s="17">
        <v>18888927232</v>
      </c>
      <c r="H15" s="17" t="s">
        <v>71</v>
      </c>
      <c r="I15" s="17" t="s">
        <v>21</v>
      </c>
      <c r="J15" s="17" t="s">
        <v>72</v>
      </c>
      <c r="K15" s="18">
        <v>43871</v>
      </c>
    </row>
    <row r="16" ht="60" spans="1:11">
      <c r="A16" s="17" t="s">
        <v>73</v>
      </c>
      <c r="B16" s="17" t="s">
        <v>24</v>
      </c>
      <c r="C16" s="17" t="s">
        <v>41</v>
      </c>
      <c r="D16" s="17">
        <v>3180200185</v>
      </c>
      <c r="E16" s="17" t="s">
        <v>14</v>
      </c>
      <c r="F16" s="17" t="s">
        <v>74</v>
      </c>
      <c r="G16" s="17">
        <v>13221016876</v>
      </c>
      <c r="H16" s="17" t="s">
        <v>75</v>
      </c>
      <c r="I16" s="17" t="s">
        <v>76</v>
      </c>
      <c r="J16" s="17" t="s">
        <v>77</v>
      </c>
      <c r="K16" s="18">
        <v>43871</v>
      </c>
    </row>
    <row r="17" ht="84" spans="1:11">
      <c r="A17" s="17" t="s">
        <v>78</v>
      </c>
      <c r="B17" s="17" t="s">
        <v>24</v>
      </c>
      <c r="C17" s="17" t="s">
        <v>41</v>
      </c>
      <c r="D17" s="17">
        <v>3170200305</v>
      </c>
      <c r="E17" s="17" t="s">
        <v>14</v>
      </c>
      <c r="F17" s="17" t="s">
        <v>42</v>
      </c>
      <c r="G17" s="17">
        <v>18358492557</v>
      </c>
      <c r="H17" s="17" t="s">
        <v>79</v>
      </c>
      <c r="I17" s="17" t="s">
        <v>21</v>
      </c>
      <c r="J17" s="17" t="s">
        <v>80</v>
      </c>
      <c r="K17" s="18">
        <v>43871</v>
      </c>
    </row>
    <row r="18" ht="120" spans="1:11">
      <c r="A18" s="17" t="s">
        <v>81</v>
      </c>
      <c r="B18" s="17" t="s">
        <v>24</v>
      </c>
      <c r="C18" s="17" t="s">
        <v>36</v>
      </c>
      <c r="D18" s="17">
        <v>3180602008</v>
      </c>
      <c r="E18" s="17" t="s">
        <v>82</v>
      </c>
      <c r="F18" s="17" t="s">
        <v>83</v>
      </c>
      <c r="G18" s="17">
        <v>18968337757</v>
      </c>
      <c r="H18" s="17" t="s">
        <v>84</v>
      </c>
      <c r="I18" s="17" t="s">
        <v>21</v>
      </c>
      <c r="J18" s="17" t="s">
        <v>85</v>
      </c>
      <c r="K18" s="18">
        <v>43871</v>
      </c>
    </row>
    <row r="19" ht="60" spans="1:11">
      <c r="A19" s="17" t="s">
        <v>86</v>
      </c>
      <c r="B19" s="17" t="s">
        <v>24</v>
      </c>
      <c r="C19" s="17" t="s">
        <v>87</v>
      </c>
      <c r="D19" s="17">
        <v>3170100321</v>
      </c>
      <c r="E19" s="17" t="s">
        <v>14</v>
      </c>
      <c r="F19" s="17" t="s">
        <v>88</v>
      </c>
      <c r="G19" s="17">
        <v>13093735672</v>
      </c>
      <c r="H19" s="17" t="s">
        <v>89</v>
      </c>
      <c r="I19" s="17" t="s">
        <v>21</v>
      </c>
      <c r="J19" s="17" t="s">
        <v>90</v>
      </c>
      <c r="K19" s="18">
        <v>43871</v>
      </c>
    </row>
    <row r="20" ht="72" spans="1:11">
      <c r="A20" s="17" t="s">
        <v>91</v>
      </c>
      <c r="B20" s="17" t="s">
        <v>12</v>
      </c>
      <c r="C20" s="17" t="s">
        <v>41</v>
      </c>
      <c r="D20" s="17">
        <v>3160200227</v>
      </c>
      <c r="E20" s="17" t="s">
        <v>14</v>
      </c>
      <c r="F20" s="17" t="s">
        <v>92</v>
      </c>
      <c r="G20" s="17">
        <v>13193856862</v>
      </c>
      <c r="H20" s="17" t="s">
        <v>93</v>
      </c>
      <c r="I20" s="17" t="s">
        <v>21</v>
      </c>
      <c r="J20" s="17" t="s">
        <v>94</v>
      </c>
      <c r="K20" s="18">
        <v>43871</v>
      </c>
    </row>
    <row r="21" ht="48" spans="1:11">
      <c r="A21" s="17" t="s">
        <v>95</v>
      </c>
      <c r="B21" s="17" t="s">
        <v>24</v>
      </c>
      <c r="C21" s="17" t="s">
        <v>36</v>
      </c>
      <c r="D21" s="17">
        <v>3180601279</v>
      </c>
      <c r="E21" s="17" t="s">
        <v>82</v>
      </c>
      <c r="F21" s="17" t="s">
        <v>96</v>
      </c>
      <c r="G21" s="17">
        <v>18571009966</v>
      </c>
      <c r="H21" s="17" t="s">
        <v>97</v>
      </c>
      <c r="I21" s="17" t="s">
        <v>98</v>
      </c>
      <c r="J21" s="17" t="s">
        <v>99</v>
      </c>
      <c r="K21" s="18">
        <v>43871</v>
      </c>
    </row>
    <row r="22" ht="144" spans="1:11">
      <c r="A22" s="17" t="s">
        <v>100</v>
      </c>
      <c r="B22" s="17" t="s">
        <v>12</v>
      </c>
      <c r="C22" s="17" t="s">
        <v>87</v>
      </c>
      <c r="D22" s="17">
        <v>3180100128</v>
      </c>
      <c r="E22" s="17" t="s">
        <v>14</v>
      </c>
      <c r="F22" s="17" t="s">
        <v>101</v>
      </c>
      <c r="G22" s="17">
        <v>15285464768</v>
      </c>
      <c r="H22" s="17" t="s">
        <v>102</v>
      </c>
      <c r="I22" s="17" t="s">
        <v>103</v>
      </c>
      <c r="J22" s="17" t="s">
        <v>104</v>
      </c>
      <c r="K22" s="18">
        <v>43871</v>
      </c>
    </row>
    <row r="23" ht="24" spans="1:11">
      <c r="A23" s="17" t="s">
        <v>105</v>
      </c>
      <c r="B23" s="17" t="s">
        <v>24</v>
      </c>
      <c r="C23" s="17" t="s">
        <v>36</v>
      </c>
      <c r="D23" s="17">
        <v>3190601035</v>
      </c>
      <c r="E23" s="17" t="s">
        <v>14</v>
      </c>
      <c r="F23" s="17" t="s">
        <v>37</v>
      </c>
      <c r="G23" s="17">
        <v>13093737792</v>
      </c>
      <c r="H23" s="17" t="s">
        <v>106</v>
      </c>
      <c r="I23" s="17" t="s">
        <v>21</v>
      </c>
      <c r="J23" s="17" t="s">
        <v>107</v>
      </c>
      <c r="K23" s="18">
        <v>43871</v>
      </c>
    </row>
    <row r="24" ht="108" spans="1:11">
      <c r="A24" s="17" t="s">
        <v>108</v>
      </c>
      <c r="B24" s="17" t="s">
        <v>12</v>
      </c>
      <c r="C24" s="17" t="s">
        <v>36</v>
      </c>
      <c r="D24" s="17">
        <v>3180601308</v>
      </c>
      <c r="E24" s="17" t="s">
        <v>14</v>
      </c>
      <c r="F24" s="17" t="s">
        <v>109</v>
      </c>
      <c r="G24" s="17">
        <v>19857160795</v>
      </c>
      <c r="H24" s="17" t="s">
        <v>110</v>
      </c>
      <c r="I24" s="17" t="s">
        <v>21</v>
      </c>
      <c r="J24" s="17" t="s">
        <v>111</v>
      </c>
      <c r="K24" s="18">
        <v>43870</v>
      </c>
    </row>
    <row r="25" ht="144" spans="1:11">
      <c r="A25" s="17" t="s">
        <v>112</v>
      </c>
      <c r="B25" s="17" t="s">
        <v>12</v>
      </c>
      <c r="C25" s="17" t="s">
        <v>113</v>
      </c>
      <c r="D25" s="17">
        <v>3170200172</v>
      </c>
      <c r="E25" s="17" t="s">
        <v>14</v>
      </c>
      <c r="F25" s="17" t="s">
        <v>114</v>
      </c>
      <c r="G25" s="17">
        <v>18888924720</v>
      </c>
      <c r="H25" s="17" t="s">
        <v>115</v>
      </c>
      <c r="I25" s="17" t="s">
        <v>116</v>
      </c>
      <c r="J25" s="17" t="s">
        <v>117</v>
      </c>
      <c r="K25" s="18">
        <v>43870</v>
      </c>
    </row>
    <row r="26" ht="144" spans="1:11">
      <c r="A26" s="17" t="s">
        <v>118</v>
      </c>
      <c r="B26" s="17" t="s">
        <v>24</v>
      </c>
      <c r="C26" s="17" t="s">
        <v>113</v>
      </c>
      <c r="D26" s="17">
        <v>3160200122</v>
      </c>
      <c r="E26" s="17" t="s">
        <v>14</v>
      </c>
      <c r="F26" s="17" t="s">
        <v>119</v>
      </c>
      <c r="G26" s="17">
        <v>17623383986</v>
      </c>
      <c r="H26" s="17" t="s">
        <v>120</v>
      </c>
      <c r="I26" s="17" t="s">
        <v>121</v>
      </c>
      <c r="J26" s="17" t="s">
        <v>122</v>
      </c>
      <c r="K26" s="18">
        <v>43870</v>
      </c>
    </row>
    <row r="27" ht="48" spans="1:11">
      <c r="A27" s="17" t="s">
        <v>123</v>
      </c>
      <c r="B27" s="17" t="s">
        <v>12</v>
      </c>
      <c r="C27" s="17" t="s">
        <v>36</v>
      </c>
      <c r="D27" s="17">
        <v>3190601157</v>
      </c>
      <c r="E27" s="17" t="s">
        <v>14</v>
      </c>
      <c r="F27" s="17" t="s">
        <v>37</v>
      </c>
      <c r="G27" s="17">
        <v>13588471182</v>
      </c>
      <c r="H27" s="17" t="s">
        <v>124</v>
      </c>
      <c r="I27" s="17" t="s">
        <v>21</v>
      </c>
      <c r="J27" s="17" t="s">
        <v>125</v>
      </c>
      <c r="K27" s="18">
        <v>43870</v>
      </c>
    </row>
    <row r="28" ht="72" spans="1:11">
      <c r="A28" s="17" t="s">
        <v>126</v>
      </c>
      <c r="B28" s="17" t="s">
        <v>24</v>
      </c>
      <c r="C28" s="17" t="s">
        <v>36</v>
      </c>
      <c r="D28" s="17">
        <v>3180601041</v>
      </c>
      <c r="E28" s="17" t="s">
        <v>14</v>
      </c>
      <c r="F28" s="17" t="s">
        <v>96</v>
      </c>
      <c r="G28" s="17">
        <v>17767095308</v>
      </c>
      <c r="H28" s="17" t="s">
        <v>127</v>
      </c>
      <c r="I28" s="17" t="s">
        <v>21</v>
      </c>
      <c r="J28" s="17" t="s">
        <v>128</v>
      </c>
      <c r="K28" s="18">
        <v>43870</v>
      </c>
    </row>
    <row r="29" ht="72" spans="1:11">
      <c r="A29" s="17" t="s">
        <v>129</v>
      </c>
      <c r="B29" s="17" t="s">
        <v>24</v>
      </c>
      <c r="C29" s="17" t="s">
        <v>113</v>
      </c>
      <c r="D29" s="17">
        <v>3170200248</v>
      </c>
      <c r="E29" s="17" t="s">
        <v>14</v>
      </c>
      <c r="F29" s="17" t="s">
        <v>114</v>
      </c>
      <c r="G29" s="17">
        <v>18888927005</v>
      </c>
      <c r="H29" s="17" t="s">
        <v>130</v>
      </c>
      <c r="I29" s="17" t="s">
        <v>21</v>
      </c>
      <c r="J29" s="17" t="s">
        <v>131</v>
      </c>
      <c r="K29" s="18">
        <v>43870</v>
      </c>
    </row>
    <row r="30" ht="72" spans="1:11">
      <c r="A30" s="17" t="s">
        <v>132</v>
      </c>
      <c r="B30" s="17" t="s">
        <v>12</v>
      </c>
      <c r="C30" s="17" t="s">
        <v>36</v>
      </c>
      <c r="D30" s="17">
        <v>3180601230</v>
      </c>
      <c r="E30" s="17" t="s">
        <v>14</v>
      </c>
      <c r="F30" s="17" t="s">
        <v>96</v>
      </c>
      <c r="G30" s="17">
        <v>18376559643</v>
      </c>
      <c r="H30" s="17" t="s">
        <v>133</v>
      </c>
      <c r="I30" s="17" t="s">
        <v>21</v>
      </c>
      <c r="J30" s="17" t="s">
        <v>134</v>
      </c>
      <c r="K30" s="18">
        <v>43870</v>
      </c>
    </row>
    <row r="31" ht="108" spans="1:11">
      <c r="A31" s="17" t="s">
        <v>135</v>
      </c>
      <c r="B31" s="17" t="s">
        <v>24</v>
      </c>
      <c r="C31" s="17" t="s">
        <v>41</v>
      </c>
      <c r="D31" s="17">
        <v>3170200269</v>
      </c>
      <c r="E31" s="17" t="s">
        <v>14</v>
      </c>
      <c r="F31" s="17" t="s">
        <v>136</v>
      </c>
      <c r="G31" s="17">
        <v>13093733803</v>
      </c>
      <c r="H31" s="17" t="s">
        <v>137</v>
      </c>
      <c r="I31" s="17" t="s">
        <v>21</v>
      </c>
      <c r="J31" s="17" t="s">
        <v>138</v>
      </c>
      <c r="K31" s="18">
        <v>43870</v>
      </c>
    </row>
    <row r="32" ht="84" spans="1:11">
      <c r="A32" s="17" t="s">
        <v>139</v>
      </c>
      <c r="B32" s="17" t="s">
        <v>24</v>
      </c>
      <c r="C32" s="17" t="s">
        <v>140</v>
      </c>
      <c r="D32" s="17">
        <v>3170100248</v>
      </c>
      <c r="E32" s="17" t="s">
        <v>14</v>
      </c>
      <c r="F32" s="17" t="s">
        <v>141</v>
      </c>
      <c r="G32" s="17">
        <v>13093711127</v>
      </c>
      <c r="H32" s="17" t="s">
        <v>142</v>
      </c>
      <c r="I32" s="17" t="s">
        <v>21</v>
      </c>
      <c r="J32" s="17" t="s">
        <v>143</v>
      </c>
      <c r="K32" s="18">
        <v>43870</v>
      </c>
    </row>
    <row r="33" ht="48" spans="1:11">
      <c r="A33" s="17" t="s">
        <v>144</v>
      </c>
      <c r="B33" s="17" t="s">
        <v>12</v>
      </c>
      <c r="C33" s="17" t="s">
        <v>13</v>
      </c>
      <c r="D33" s="17">
        <v>3160100289</v>
      </c>
      <c r="E33" s="17" t="s">
        <v>14</v>
      </c>
      <c r="F33" s="17" t="s">
        <v>145</v>
      </c>
      <c r="G33" s="17">
        <v>13023645213</v>
      </c>
      <c r="H33" s="17" t="s">
        <v>146</v>
      </c>
      <c r="I33" s="17" t="s">
        <v>147</v>
      </c>
      <c r="J33" s="17" t="s">
        <v>148</v>
      </c>
      <c r="K33" s="18">
        <v>43870</v>
      </c>
    </row>
    <row r="34" ht="108" spans="1:11">
      <c r="A34" s="17" t="s">
        <v>149</v>
      </c>
      <c r="B34" s="17" t="s">
        <v>24</v>
      </c>
      <c r="C34" s="17" t="s">
        <v>150</v>
      </c>
      <c r="D34" s="17">
        <v>3190200229</v>
      </c>
      <c r="E34" s="17" t="s">
        <v>14</v>
      </c>
      <c r="F34" s="17" t="s">
        <v>151</v>
      </c>
      <c r="G34" s="17">
        <v>13282169895</v>
      </c>
      <c r="H34" s="17" t="s">
        <v>152</v>
      </c>
      <c r="I34" s="17" t="s">
        <v>21</v>
      </c>
      <c r="J34" s="17" t="s">
        <v>153</v>
      </c>
      <c r="K34" s="18">
        <v>43870</v>
      </c>
    </row>
    <row r="35" ht="84" spans="1:11">
      <c r="A35" s="17" t="s">
        <v>154</v>
      </c>
      <c r="B35" s="17" t="s">
        <v>24</v>
      </c>
      <c r="C35" s="17" t="s">
        <v>155</v>
      </c>
      <c r="D35" s="17">
        <v>3160100325</v>
      </c>
      <c r="E35" s="17" t="s">
        <v>14</v>
      </c>
      <c r="F35" s="17" t="s">
        <v>156</v>
      </c>
      <c r="G35" s="17">
        <v>15658100250</v>
      </c>
      <c r="H35" s="17" t="s">
        <v>157</v>
      </c>
      <c r="I35" s="17" t="s">
        <v>21</v>
      </c>
      <c r="J35" s="17" t="s">
        <v>158</v>
      </c>
      <c r="K35" s="18">
        <v>43870</v>
      </c>
    </row>
    <row r="36" ht="144" spans="1:11">
      <c r="A36" s="17" t="s">
        <v>159</v>
      </c>
      <c r="B36" s="17" t="s">
        <v>12</v>
      </c>
      <c r="C36" s="17" t="s">
        <v>160</v>
      </c>
      <c r="D36" s="17">
        <v>3150501058</v>
      </c>
      <c r="E36" s="17" t="s">
        <v>14</v>
      </c>
      <c r="F36" s="17" t="s">
        <v>161</v>
      </c>
      <c r="G36" s="17">
        <v>18969099874</v>
      </c>
      <c r="H36" s="17" t="s">
        <v>162</v>
      </c>
      <c r="I36" s="17" t="s">
        <v>21</v>
      </c>
      <c r="J36" s="17" t="s">
        <v>163</v>
      </c>
      <c r="K36" s="18">
        <v>43870</v>
      </c>
    </row>
    <row r="37" ht="84" spans="1:11">
      <c r="A37" s="17" t="s">
        <v>164</v>
      </c>
      <c r="B37" s="17" t="s">
        <v>12</v>
      </c>
      <c r="C37" s="17" t="s">
        <v>113</v>
      </c>
      <c r="D37" s="17">
        <v>3160200296</v>
      </c>
      <c r="E37" s="17" t="s">
        <v>14</v>
      </c>
      <c r="F37" s="17" t="s">
        <v>165</v>
      </c>
      <c r="G37" s="17">
        <v>15669080807</v>
      </c>
      <c r="H37" s="17" t="s">
        <v>166</v>
      </c>
      <c r="I37" s="17" t="s">
        <v>167</v>
      </c>
      <c r="J37" s="17" t="s">
        <v>168</v>
      </c>
      <c r="K37" s="18">
        <v>43870</v>
      </c>
    </row>
    <row r="38" ht="108" spans="1:11">
      <c r="A38" s="17" t="s">
        <v>169</v>
      </c>
      <c r="B38" s="17" t="s">
        <v>12</v>
      </c>
      <c r="C38" s="17" t="s">
        <v>13</v>
      </c>
      <c r="D38" s="17">
        <v>3160100298</v>
      </c>
      <c r="E38" s="17" t="s">
        <v>14</v>
      </c>
      <c r="F38" s="17" t="s">
        <v>15</v>
      </c>
      <c r="G38" s="17">
        <v>13250801181</v>
      </c>
      <c r="H38" s="17" t="s">
        <v>170</v>
      </c>
      <c r="I38" s="17" t="s">
        <v>21</v>
      </c>
      <c r="J38" s="17" t="s">
        <v>171</v>
      </c>
      <c r="K38" s="18">
        <v>43870</v>
      </c>
    </row>
    <row r="39" ht="48" spans="1:11">
      <c r="A39" s="17" t="s">
        <v>172</v>
      </c>
      <c r="B39" s="17" t="s">
        <v>24</v>
      </c>
      <c r="C39" s="17" t="s">
        <v>173</v>
      </c>
      <c r="D39" s="17">
        <v>3160205248</v>
      </c>
      <c r="E39" s="17" t="s">
        <v>14</v>
      </c>
      <c r="F39" s="17" t="s">
        <v>174</v>
      </c>
      <c r="G39" s="17">
        <v>15086688791</v>
      </c>
      <c r="H39" s="17" t="s">
        <v>175</v>
      </c>
      <c r="I39" s="17" t="s">
        <v>21</v>
      </c>
      <c r="J39" s="17" t="s">
        <v>176</v>
      </c>
      <c r="K39" s="18">
        <v>43869</v>
      </c>
    </row>
    <row r="40" ht="48" spans="1:11">
      <c r="A40" s="17" t="s">
        <v>177</v>
      </c>
      <c r="B40" s="17" t="s">
        <v>12</v>
      </c>
      <c r="C40" s="17" t="s">
        <v>155</v>
      </c>
      <c r="D40" s="17">
        <v>3160100235</v>
      </c>
      <c r="E40" s="17" t="s">
        <v>14</v>
      </c>
      <c r="F40" s="17" t="s">
        <v>178</v>
      </c>
      <c r="G40" s="17">
        <v>14786173605</v>
      </c>
      <c r="H40" s="17" t="s">
        <v>179</v>
      </c>
      <c r="I40" s="17" t="s">
        <v>21</v>
      </c>
      <c r="J40" s="17" t="s">
        <v>180</v>
      </c>
      <c r="K40" s="18">
        <v>43869</v>
      </c>
    </row>
    <row r="41" ht="24" spans="1:11">
      <c r="A41" s="17" t="s">
        <v>181</v>
      </c>
      <c r="B41" s="17" t="s">
        <v>24</v>
      </c>
      <c r="C41" s="17" t="s">
        <v>41</v>
      </c>
      <c r="D41" s="17">
        <v>3180205255</v>
      </c>
      <c r="E41" s="17" t="s">
        <v>14</v>
      </c>
      <c r="F41" s="17" t="s">
        <v>182</v>
      </c>
      <c r="G41" s="17">
        <v>19857129350</v>
      </c>
      <c r="H41" s="17" t="s">
        <v>183</v>
      </c>
      <c r="I41" s="17" t="s">
        <v>184</v>
      </c>
      <c r="J41" s="17" t="s">
        <v>185</v>
      </c>
      <c r="K41" s="18">
        <v>43869</v>
      </c>
    </row>
    <row r="42" ht="132" spans="1:11">
      <c r="A42" s="17" t="s">
        <v>186</v>
      </c>
      <c r="B42" s="17" t="s">
        <v>24</v>
      </c>
      <c r="C42" s="17" t="s">
        <v>13</v>
      </c>
      <c r="D42" s="17">
        <v>3180100054</v>
      </c>
      <c r="E42" s="17" t="s">
        <v>14</v>
      </c>
      <c r="F42" s="17" t="s">
        <v>29</v>
      </c>
      <c r="G42" s="17">
        <v>19857160272</v>
      </c>
      <c r="H42" s="17" t="s">
        <v>187</v>
      </c>
      <c r="I42" s="17" t="s">
        <v>21</v>
      </c>
      <c r="J42" s="17" t="s">
        <v>188</v>
      </c>
      <c r="K42" s="18">
        <v>43869</v>
      </c>
    </row>
    <row r="43" ht="72" spans="1:11">
      <c r="A43" s="17" t="s">
        <v>189</v>
      </c>
      <c r="B43" s="17" t="s">
        <v>24</v>
      </c>
      <c r="C43" s="17" t="s">
        <v>13</v>
      </c>
      <c r="D43" s="17">
        <v>3180100243</v>
      </c>
      <c r="E43" s="17" t="s">
        <v>14</v>
      </c>
      <c r="F43" s="17" t="s">
        <v>190</v>
      </c>
      <c r="G43" s="17">
        <v>15658172371</v>
      </c>
      <c r="H43" s="17" t="s">
        <v>191</v>
      </c>
      <c r="I43" s="17" t="s">
        <v>192</v>
      </c>
      <c r="J43" s="17" t="s">
        <v>193</v>
      </c>
      <c r="K43" s="18">
        <v>43869</v>
      </c>
    </row>
    <row r="44" ht="144" spans="1:11">
      <c r="A44" s="17" t="s">
        <v>194</v>
      </c>
      <c r="B44" s="17" t="s">
        <v>24</v>
      </c>
      <c r="C44" s="17" t="s">
        <v>41</v>
      </c>
      <c r="D44" s="17">
        <v>3170200233</v>
      </c>
      <c r="E44" s="17" t="s">
        <v>14</v>
      </c>
      <c r="F44" s="17" t="s">
        <v>195</v>
      </c>
      <c r="G44" s="17">
        <v>18174757792</v>
      </c>
      <c r="H44" s="17" t="s">
        <v>196</v>
      </c>
      <c r="I44" s="17" t="s">
        <v>21</v>
      </c>
      <c r="J44" s="17" t="s">
        <v>197</v>
      </c>
      <c r="K44" s="18">
        <v>43869</v>
      </c>
    </row>
    <row r="45" ht="72" spans="1:11">
      <c r="A45" s="17" t="s">
        <v>198</v>
      </c>
      <c r="B45" s="17" t="s">
        <v>24</v>
      </c>
      <c r="C45" s="17" t="s">
        <v>13</v>
      </c>
      <c r="D45" s="17">
        <v>3180100177</v>
      </c>
      <c r="E45" s="17" t="s">
        <v>14</v>
      </c>
      <c r="F45" s="17" t="s">
        <v>199</v>
      </c>
      <c r="G45" s="17">
        <v>13282177007</v>
      </c>
      <c r="H45" s="17" t="s">
        <v>200</v>
      </c>
      <c r="I45" s="17" t="s">
        <v>21</v>
      </c>
      <c r="J45" s="17" t="s">
        <v>201</v>
      </c>
      <c r="K45" s="18">
        <v>43869</v>
      </c>
    </row>
    <row r="46" ht="132" spans="1:11">
      <c r="A46" s="17" t="s">
        <v>202</v>
      </c>
      <c r="B46" s="17" t="s">
        <v>24</v>
      </c>
      <c r="C46" s="17" t="s">
        <v>13</v>
      </c>
      <c r="D46" s="17">
        <v>3180100106</v>
      </c>
      <c r="E46" s="17" t="s">
        <v>14</v>
      </c>
      <c r="F46" s="17" t="s">
        <v>190</v>
      </c>
      <c r="G46" s="17">
        <v>13251001001</v>
      </c>
      <c r="H46" s="17" t="s">
        <v>203</v>
      </c>
      <c r="I46" s="17" t="s">
        <v>21</v>
      </c>
      <c r="J46" s="17" t="s">
        <v>204</v>
      </c>
      <c r="K46" s="18">
        <v>43869</v>
      </c>
    </row>
    <row r="47" ht="48" spans="1:11">
      <c r="A47" s="17" t="s">
        <v>205</v>
      </c>
      <c r="B47" s="17" t="s">
        <v>24</v>
      </c>
      <c r="C47" s="17" t="s">
        <v>41</v>
      </c>
      <c r="D47" s="17">
        <v>3170200149</v>
      </c>
      <c r="E47" s="17" t="s">
        <v>14</v>
      </c>
      <c r="F47" s="17" t="s">
        <v>195</v>
      </c>
      <c r="G47" s="17">
        <v>17857326682</v>
      </c>
      <c r="H47" s="17" t="s">
        <v>206</v>
      </c>
      <c r="I47" s="17" t="s">
        <v>21</v>
      </c>
      <c r="J47" s="17" t="s">
        <v>207</v>
      </c>
      <c r="K47" s="18">
        <v>43869</v>
      </c>
    </row>
    <row r="48" ht="36" spans="1:11">
      <c r="A48" s="17" t="s">
        <v>208</v>
      </c>
      <c r="B48" s="17" t="s">
        <v>12</v>
      </c>
      <c r="C48" s="17" t="s">
        <v>87</v>
      </c>
      <c r="D48" s="17">
        <v>3180100184</v>
      </c>
      <c r="E48" s="17" t="s">
        <v>14</v>
      </c>
      <c r="F48" s="17" t="s">
        <v>101</v>
      </c>
      <c r="G48" s="17">
        <v>15857150504</v>
      </c>
      <c r="H48" s="17" t="s">
        <v>209</v>
      </c>
      <c r="I48" s="17" t="s">
        <v>21</v>
      </c>
      <c r="J48" s="17" t="s">
        <v>210</v>
      </c>
      <c r="K48" s="18">
        <v>43869</v>
      </c>
    </row>
    <row r="49" ht="72" spans="1:11">
      <c r="A49" s="17" t="s">
        <v>211</v>
      </c>
      <c r="B49" s="17" t="s">
        <v>24</v>
      </c>
      <c r="C49" s="17" t="s">
        <v>155</v>
      </c>
      <c r="D49" s="17">
        <v>3160100120</v>
      </c>
      <c r="E49" s="17" t="s">
        <v>14</v>
      </c>
      <c r="F49" s="17" t="s">
        <v>212</v>
      </c>
      <c r="G49" s="17">
        <v>13397130607</v>
      </c>
      <c r="H49" s="17" t="s">
        <v>213</v>
      </c>
      <c r="I49" s="17" t="s">
        <v>21</v>
      </c>
      <c r="J49" s="17" t="s">
        <v>214</v>
      </c>
      <c r="K49" s="18">
        <v>43869</v>
      </c>
    </row>
    <row r="50" ht="120" spans="1:11">
      <c r="A50" s="17" t="s">
        <v>215</v>
      </c>
      <c r="B50" s="17" t="s">
        <v>24</v>
      </c>
      <c r="C50" s="17" t="s">
        <v>41</v>
      </c>
      <c r="D50" s="17">
        <v>3160200316</v>
      </c>
      <c r="E50" s="17" t="s">
        <v>14</v>
      </c>
      <c r="F50" s="17" t="s">
        <v>216</v>
      </c>
      <c r="G50" s="17">
        <v>13250809067</v>
      </c>
      <c r="H50" s="17" t="s">
        <v>217</v>
      </c>
      <c r="I50" s="17" t="s">
        <v>21</v>
      </c>
      <c r="J50" s="17" t="s">
        <v>218</v>
      </c>
      <c r="K50" s="18">
        <v>43869</v>
      </c>
    </row>
    <row r="51" ht="36" spans="1:11">
      <c r="A51" s="17" t="s">
        <v>219</v>
      </c>
      <c r="B51" s="17" t="s">
        <v>12</v>
      </c>
      <c r="C51" s="17" t="s">
        <v>150</v>
      </c>
      <c r="D51" s="17">
        <v>3190100319</v>
      </c>
      <c r="E51" s="17" t="s">
        <v>14</v>
      </c>
      <c r="F51" s="17" t="s">
        <v>220</v>
      </c>
      <c r="G51" s="17">
        <v>18376257570</v>
      </c>
      <c r="H51" s="17" t="s">
        <v>221</v>
      </c>
      <c r="I51" s="17" t="s">
        <v>21</v>
      </c>
      <c r="J51" s="17" t="s">
        <v>222</v>
      </c>
      <c r="K51" s="18">
        <v>43869</v>
      </c>
    </row>
    <row r="52" ht="84" spans="1:11">
      <c r="A52" s="17" t="s">
        <v>223</v>
      </c>
      <c r="B52" s="17" t="s">
        <v>24</v>
      </c>
      <c r="C52" s="17" t="s">
        <v>55</v>
      </c>
      <c r="D52" s="17">
        <v>3170400202</v>
      </c>
      <c r="E52" s="17" t="s">
        <v>14</v>
      </c>
      <c r="F52" s="17" t="s">
        <v>224</v>
      </c>
      <c r="G52" s="17">
        <v>18888924002</v>
      </c>
      <c r="H52" s="17" t="s">
        <v>225</v>
      </c>
      <c r="I52" s="17" t="s">
        <v>226</v>
      </c>
      <c r="J52" s="17" t="s">
        <v>227</v>
      </c>
      <c r="K52" s="18">
        <v>43869</v>
      </c>
    </row>
    <row r="53" ht="72" spans="1:11">
      <c r="A53" s="17" t="s">
        <v>228</v>
      </c>
      <c r="B53" s="17" t="s">
        <v>12</v>
      </c>
      <c r="C53" s="17" t="s">
        <v>87</v>
      </c>
      <c r="D53" s="17">
        <v>3170100343</v>
      </c>
      <c r="E53" s="17" t="s">
        <v>14</v>
      </c>
      <c r="F53" s="17" t="s">
        <v>88</v>
      </c>
      <c r="G53" s="17">
        <v>13968138509</v>
      </c>
      <c r="H53" s="17" t="s">
        <v>229</v>
      </c>
      <c r="I53" s="17" t="s">
        <v>21</v>
      </c>
      <c r="J53" s="17" t="s">
        <v>230</v>
      </c>
      <c r="K53" s="18">
        <v>43869</v>
      </c>
    </row>
    <row r="54" ht="48" spans="1:11">
      <c r="A54" s="17" t="s">
        <v>231</v>
      </c>
      <c r="B54" s="17" t="s">
        <v>12</v>
      </c>
      <c r="C54" s="17" t="s">
        <v>140</v>
      </c>
      <c r="D54" s="17">
        <v>3170100178</v>
      </c>
      <c r="E54" s="17" t="s">
        <v>14</v>
      </c>
      <c r="F54" s="17" t="s">
        <v>141</v>
      </c>
      <c r="G54" s="17">
        <v>18888925655</v>
      </c>
      <c r="H54" s="17" t="s">
        <v>232</v>
      </c>
      <c r="I54" s="17" t="s">
        <v>21</v>
      </c>
      <c r="J54" s="17" t="s">
        <v>233</v>
      </c>
      <c r="K54" s="18">
        <v>43869</v>
      </c>
    </row>
    <row r="55" ht="108" spans="1:11">
      <c r="A55" s="17" t="s">
        <v>234</v>
      </c>
      <c r="B55" s="17" t="s">
        <v>12</v>
      </c>
      <c r="C55" s="17" t="s">
        <v>150</v>
      </c>
      <c r="D55" s="17">
        <v>3190200001</v>
      </c>
      <c r="E55" s="17" t="s">
        <v>14</v>
      </c>
      <c r="F55" s="17" t="s">
        <v>151</v>
      </c>
      <c r="G55" s="17">
        <v>15858292119</v>
      </c>
      <c r="H55" s="17" t="s">
        <v>235</v>
      </c>
      <c r="I55" s="17" t="s">
        <v>21</v>
      </c>
      <c r="J55" s="17" t="s">
        <v>236</v>
      </c>
      <c r="K55" s="18">
        <v>43869</v>
      </c>
    </row>
    <row r="56" ht="60" spans="1:11">
      <c r="A56" s="17" t="s">
        <v>237</v>
      </c>
      <c r="B56" s="17" t="s">
        <v>24</v>
      </c>
      <c r="C56" s="17" t="s">
        <v>41</v>
      </c>
      <c r="D56" s="17">
        <v>3170200164</v>
      </c>
      <c r="E56" s="17" t="s">
        <v>14</v>
      </c>
      <c r="F56" s="17" t="s">
        <v>42</v>
      </c>
      <c r="G56" s="17">
        <v>17682346270</v>
      </c>
      <c r="H56" s="17" t="s">
        <v>238</v>
      </c>
      <c r="I56" s="17" t="s">
        <v>21</v>
      </c>
      <c r="J56" s="17" t="s">
        <v>239</v>
      </c>
      <c r="K56" s="18">
        <v>43869</v>
      </c>
    </row>
    <row r="57" ht="108" spans="1:11">
      <c r="A57" s="17" t="s">
        <v>240</v>
      </c>
      <c r="B57" s="17" t="s">
        <v>12</v>
      </c>
      <c r="C57" s="17" t="s">
        <v>87</v>
      </c>
      <c r="D57" s="17">
        <v>3170100036</v>
      </c>
      <c r="E57" s="17" t="s">
        <v>14</v>
      </c>
      <c r="F57" s="17" t="s">
        <v>241</v>
      </c>
      <c r="G57" s="17">
        <v>17857326814</v>
      </c>
      <c r="H57" s="17" t="s">
        <v>242</v>
      </c>
      <c r="I57" s="17" t="s">
        <v>21</v>
      </c>
      <c r="J57" s="17" t="s">
        <v>243</v>
      </c>
      <c r="K57" s="18">
        <v>43869</v>
      </c>
    </row>
    <row r="58" ht="24" spans="1:11">
      <c r="A58" s="17" t="s">
        <v>244</v>
      </c>
      <c r="B58" s="17" t="s">
        <v>24</v>
      </c>
      <c r="C58" s="17" t="s">
        <v>87</v>
      </c>
      <c r="D58" s="17">
        <v>3180100263</v>
      </c>
      <c r="E58" s="17" t="s">
        <v>14</v>
      </c>
      <c r="F58" s="17" t="s">
        <v>245</v>
      </c>
      <c r="G58" s="17">
        <v>19858196119</v>
      </c>
      <c r="H58" s="17" t="s">
        <v>246</v>
      </c>
      <c r="I58" s="17" t="s">
        <v>21</v>
      </c>
      <c r="J58" s="17" t="s">
        <v>247</v>
      </c>
      <c r="K58" s="18">
        <v>43869</v>
      </c>
    </row>
    <row r="59" ht="108" spans="1:11">
      <c r="A59" s="17" t="s">
        <v>248</v>
      </c>
      <c r="B59" s="17" t="s">
        <v>24</v>
      </c>
      <c r="C59" s="17" t="s">
        <v>150</v>
      </c>
      <c r="D59" s="17">
        <v>3190400154</v>
      </c>
      <c r="E59" s="17" t="s">
        <v>14</v>
      </c>
      <c r="F59" s="17" t="s">
        <v>249</v>
      </c>
      <c r="G59" s="17">
        <v>13018975063</v>
      </c>
      <c r="H59" s="17" t="s">
        <v>250</v>
      </c>
      <c r="I59" s="17" t="s">
        <v>21</v>
      </c>
      <c r="J59" s="17" t="s">
        <v>251</v>
      </c>
      <c r="K59" s="18">
        <v>43869</v>
      </c>
    </row>
    <row r="60" ht="144" spans="1:11">
      <c r="A60" s="17" t="s">
        <v>252</v>
      </c>
      <c r="B60" s="17" t="s">
        <v>24</v>
      </c>
      <c r="C60" s="17" t="s">
        <v>253</v>
      </c>
      <c r="D60" s="17">
        <v>3190101118</v>
      </c>
      <c r="E60" s="17" t="s">
        <v>14</v>
      </c>
      <c r="F60" s="17" t="s">
        <v>254</v>
      </c>
      <c r="G60" s="17">
        <v>18382595745</v>
      </c>
      <c r="H60" s="17" t="s">
        <v>255</v>
      </c>
      <c r="I60" s="17" t="s">
        <v>256</v>
      </c>
      <c r="J60" s="17" t="s">
        <v>257</v>
      </c>
      <c r="K60" s="18">
        <v>43869</v>
      </c>
    </row>
    <row r="61" ht="144" spans="1:11">
      <c r="A61" s="17" t="s">
        <v>258</v>
      </c>
      <c r="B61" s="17" t="s">
        <v>24</v>
      </c>
      <c r="C61" s="17" t="s">
        <v>87</v>
      </c>
      <c r="D61" s="17">
        <v>3160100287</v>
      </c>
      <c r="E61" s="17" t="s">
        <v>14</v>
      </c>
      <c r="F61" s="17" t="s">
        <v>259</v>
      </c>
      <c r="G61" s="17">
        <v>13294163135</v>
      </c>
      <c r="H61" s="17" t="s">
        <v>260</v>
      </c>
      <c r="I61" s="17" t="s">
        <v>21</v>
      </c>
      <c r="J61" s="17" t="s">
        <v>261</v>
      </c>
      <c r="K61" s="18">
        <v>43869</v>
      </c>
    </row>
    <row r="62" ht="108" spans="1:11">
      <c r="A62" s="17" t="s">
        <v>262</v>
      </c>
      <c r="B62" s="17" t="s">
        <v>12</v>
      </c>
      <c r="C62" s="17" t="s">
        <v>36</v>
      </c>
      <c r="D62" s="17">
        <v>3180601050</v>
      </c>
      <c r="E62" s="17" t="s">
        <v>263</v>
      </c>
      <c r="F62" s="17" t="s">
        <v>96</v>
      </c>
      <c r="G62" s="17">
        <v>13754034167</v>
      </c>
      <c r="H62" s="17" t="s">
        <v>264</v>
      </c>
      <c r="I62" s="17" t="s">
        <v>21</v>
      </c>
      <c r="J62" s="17" t="s">
        <v>265</v>
      </c>
      <c r="K62" s="18">
        <v>43869</v>
      </c>
    </row>
    <row r="63" ht="84" spans="1:11">
      <c r="A63" s="17" t="s">
        <v>266</v>
      </c>
      <c r="B63" s="17" t="s">
        <v>24</v>
      </c>
      <c r="C63" s="17" t="s">
        <v>36</v>
      </c>
      <c r="D63" s="17">
        <v>3180601010</v>
      </c>
      <c r="E63" s="17" t="s">
        <v>82</v>
      </c>
      <c r="F63" s="17" t="s">
        <v>96</v>
      </c>
      <c r="G63" s="17">
        <v>17726091618</v>
      </c>
      <c r="H63" s="17" t="s">
        <v>267</v>
      </c>
      <c r="I63" s="17" t="s">
        <v>21</v>
      </c>
      <c r="J63" s="17" t="s">
        <v>268</v>
      </c>
      <c r="K63" s="18">
        <v>43869</v>
      </c>
    </row>
    <row r="64" ht="36" spans="1:11">
      <c r="A64" s="17" t="s">
        <v>269</v>
      </c>
      <c r="B64" s="17" t="s">
        <v>24</v>
      </c>
      <c r="C64" s="17" t="s">
        <v>13</v>
      </c>
      <c r="D64" s="17">
        <v>3170100239</v>
      </c>
      <c r="E64" s="17" t="s">
        <v>14</v>
      </c>
      <c r="F64" s="17" t="s">
        <v>270</v>
      </c>
      <c r="G64" s="17">
        <v>18971529985</v>
      </c>
      <c r="H64" s="17" t="s">
        <v>271</v>
      </c>
      <c r="I64" s="17" t="s">
        <v>21</v>
      </c>
      <c r="J64" s="17" t="s">
        <v>272</v>
      </c>
      <c r="K64" s="18">
        <v>43869</v>
      </c>
    </row>
    <row r="65" ht="48" spans="1:11">
      <c r="A65" s="17" t="s">
        <v>273</v>
      </c>
      <c r="B65" s="17" t="s">
        <v>24</v>
      </c>
      <c r="C65" s="17" t="s">
        <v>13</v>
      </c>
      <c r="D65" s="17">
        <v>3160100160</v>
      </c>
      <c r="E65" s="17" t="s">
        <v>14</v>
      </c>
      <c r="F65" s="17" t="s">
        <v>274</v>
      </c>
      <c r="G65" s="17">
        <v>15906609003</v>
      </c>
      <c r="H65" s="17" t="s">
        <v>275</v>
      </c>
      <c r="I65" s="17" t="s">
        <v>21</v>
      </c>
      <c r="J65" s="17" t="s">
        <v>276</v>
      </c>
      <c r="K65" s="18">
        <v>43869</v>
      </c>
    </row>
    <row r="66" ht="60" spans="1:11">
      <c r="A66" s="17" t="s">
        <v>277</v>
      </c>
      <c r="B66" s="17" t="s">
        <v>24</v>
      </c>
      <c r="C66" s="17" t="s">
        <v>41</v>
      </c>
      <c r="D66" s="17">
        <v>3160200155</v>
      </c>
      <c r="E66" s="17" t="s">
        <v>14</v>
      </c>
      <c r="F66" s="17" t="s">
        <v>278</v>
      </c>
      <c r="G66" s="17">
        <v>15906603175</v>
      </c>
      <c r="H66" s="17" t="s">
        <v>279</v>
      </c>
      <c r="I66" s="17" t="s">
        <v>21</v>
      </c>
      <c r="J66" s="17" t="s">
        <v>280</v>
      </c>
      <c r="K66" s="18">
        <v>43869</v>
      </c>
    </row>
    <row r="67" ht="60" spans="1:11">
      <c r="A67" s="17" t="s">
        <v>281</v>
      </c>
      <c r="B67" s="17" t="s">
        <v>24</v>
      </c>
      <c r="C67" s="17" t="s">
        <v>253</v>
      </c>
      <c r="D67" s="17">
        <v>3190101133</v>
      </c>
      <c r="E67" s="17" t="s">
        <v>282</v>
      </c>
      <c r="F67" s="17" t="s">
        <v>283</v>
      </c>
      <c r="G67" s="17">
        <v>13651073057</v>
      </c>
      <c r="H67" s="17" t="s">
        <v>284</v>
      </c>
      <c r="I67" s="17" t="s">
        <v>285</v>
      </c>
      <c r="J67" s="17" t="s">
        <v>286</v>
      </c>
      <c r="K67" s="18">
        <v>43869</v>
      </c>
    </row>
    <row r="68" ht="48" spans="1:11">
      <c r="A68" s="17" t="s">
        <v>287</v>
      </c>
      <c r="B68" s="17" t="s">
        <v>24</v>
      </c>
      <c r="C68" s="17" t="s">
        <v>253</v>
      </c>
      <c r="D68" s="17">
        <v>3190101142</v>
      </c>
      <c r="E68" s="17" t="s">
        <v>14</v>
      </c>
      <c r="F68" s="17" t="s">
        <v>283</v>
      </c>
      <c r="G68" s="17">
        <v>18155455956</v>
      </c>
      <c r="H68" s="17" t="s">
        <v>288</v>
      </c>
      <c r="I68" s="17" t="s">
        <v>21</v>
      </c>
      <c r="J68" s="17" t="s">
        <v>289</v>
      </c>
      <c r="K68" s="18">
        <v>43869</v>
      </c>
    </row>
    <row r="69" ht="48" spans="1:11">
      <c r="A69" s="17" t="s">
        <v>290</v>
      </c>
      <c r="B69" s="17" t="s">
        <v>24</v>
      </c>
      <c r="C69" s="17" t="s">
        <v>41</v>
      </c>
      <c r="D69" s="17">
        <v>3180200417</v>
      </c>
      <c r="E69" s="17" t="s">
        <v>14</v>
      </c>
      <c r="F69" s="17" t="s">
        <v>291</v>
      </c>
      <c r="G69" s="17">
        <v>13860788492</v>
      </c>
      <c r="H69" s="17" t="s">
        <v>292</v>
      </c>
      <c r="I69" s="17" t="s">
        <v>21</v>
      </c>
      <c r="J69" s="17" t="s">
        <v>293</v>
      </c>
      <c r="K69" s="18">
        <v>43869</v>
      </c>
    </row>
    <row r="70" ht="84" spans="1:11">
      <c r="A70" s="17" t="s">
        <v>294</v>
      </c>
      <c r="B70" s="17" t="s">
        <v>24</v>
      </c>
      <c r="C70" s="17" t="s">
        <v>36</v>
      </c>
      <c r="D70" s="17">
        <v>3180601202</v>
      </c>
      <c r="E70" s="17" t="s">
        <v>82</v>
      </c>
      <c r="F70" s="17" t="s">
        <v>96</v>
      </c>
      <c r="G70" s="17">
        <v>13291896988</v>
      </c>
      <c r="H70" s="17" t="s">
        <v>295</v>
      </c>
      <c r="I70" s="17" t="s">
        <v>21</v>
      </c>
      <c r="J70" s="17" t="s">
        <v>296</v>
      </c>
      <c r="K70" s="18">
        <v>43869</v>
      </c>
    </row>
    <row r="71" ht="144" spans="1:11">
      <c r="A71" s="17" t="s">
        <v>297</v>
      </c>
      <c r="B71" s="17" t="s">
        <v>12</v>
      </c>
      <c r="C71" s="17" t="s">
        <v>87</v>
      </c>
      <c r="D71" s="17">
        <v>3160100225</v>
      </c>
      <c r="E71" s="17" t="s">
        <v>14</v>
      </c>
      <c r="F71" s="17" t="s">
        <v>259</v>
      </c>
      <c r="G71" s="17">
        <v>15906603212</v>
      </c>
      <c r="H71" s="17" t="s">
        <v>298</v>
      </c>
      <c r="I71" s="17" t="s">
        <v>21</v>
      </c>
      <c r="J71" s="17" t="s">
        <v>299</v>
      </c>
      <c r="K71" s="18">
        <v>43869</v>
      </c>
    </row>
    <row r="72" ht="72" spans="1:11">
      <c r="A72" s="17" t="s">
        <v>300</v>
      </c>
      <c r="B72" s="17" t="s">
        <v>12</v>
      </c>
      <c r="C72" s="17" t="s">
        <v>155</v>
      </c>
      <c r="D72" s="17">
        <v>3160100105</v>
      </c>
      <c r="E72" s="17" t="s">
        <v>14</v>
      </c>
      <c r="F72" s="17" t="s">
        <v>178</v>
      </c>
      <c r="G72" s="17">
        <v>18971312747</v>
      </c>
      <c r="H72" s="17" t="s">
        <v>301</v>
      </c>
      <c r="I72" s="17" t="s">
        <v>21</v>
      </c>
      <c r="J72" s="17" t="s">
        <v>302</v>
      </c>
      <c r="K72" s="18">
        <v>43869</v>
      </c>
    </row>
    <row r="73" ht="48" spans="1:11">
      <c r="A73" s="17" t="s">
        <v>303</v>
      </c>
      <c r="B73" s="17" t="s">
        <v>24</v>
      </c>
      <c r="C73" s="17" t="s">
        <v>41</v>
      </c>
      <c r="D73" s="17">
        <v>3170200210</v>
      </c>
      <c r="E73" s="17" t="s">
        <v>14</v>
      </c>
      <c r="F73" s="17" t="s">
        <v>304</v>
      </c>
      <c r="G73" s="17">
        <v>13093705270</v>
      </c>
      <c r="H73" s="17" t="s">
        <v>305</v>
      </c>
      <c r="I73" s="17" t="s">
        <v>21</v>
      </c>
      <c r="J73" s="17" t="s">
        <v>306</v>
      </c>
      <c r="K73" s="18">
        <v>43869</v>
      </c>
    </row>
    <row r="74" ht="120" spans="1:11">
      <c r="A74" s="17" t="s">
        <v>307</v>
      </c>
      <c r="B74" s="17" t="s">
        <v>24</v>
      </c>
      <c r="C74" s="17" t="s">
        <v>155</v>
      </c>
      <c r="D74" s="17">
        <v>3180100173</v>
      </c>
      <c r="E74" s="17" t="s">
        <v>14</v>
      </c>
      <c r="F74" s="17" t="s">
        <v>308</v>
      </c>
      <c r="G74" s="17">
        <v>18055569091</v>
      </c>
      <c r="H74" s="17" t="s">
        <v>309</v>
      </c>
      <c r="I74" s="17" t="s">
        <v>21</v>
      </c>
      <c r="J74" s="17" t="s">
        <v>310</v>
      </c>
      <c r="K74" s="18">
        <v>43869</v>
      </c>
    </row>
    <row r="75" ht="84" spans="1:11">
      <c r="A75" s="17" t="s">
        <v>311</v>
      </c>
      <c r="B75" s="17" t="s">
        <v>12</v>
      </c>
      <c r="C75" s="17" t="s">
        <v>41</v>
      </c>
      <c r="D75" s="17">
        <v>3160200026</v>
      </c>
      <c r="E75" s="17" t="s">
        <v>14</v>
      </c>
      <c r="F75" s="17" t="s">
        <v>216</v>
      </c>
      <c r="G75" s="17">
        <v>15557123620</v>
      </c>
      <c r="H75" s="17" t="s">
        <v>312</v>
      </c>
      <c r="I75" s="17" t="s">
        <v>21</v>
      </c>
      <c r="J75" s="17" t="s">
        <v>313</v>
      </c>
      <c r="K75" s="18">
        <v>43869</v>
      </c>
    </row>
    <row r="76" ht="144" spans="1:11">
      <c r="A76" s="17" t="s">
        <v>314</v>
      </c>
      <c r="B76" s="17" t="s">
        <v>12</v>
      </c>
      <c r="C76" s="17" t="s">
        <v>87</v>
      </c>
      <c r="D76" s="17">
        <v>3180100104</v>
      </c>
      <c r="E76" s="17" t="s">
        <v>14</v>
      </c>
      <c r="F76" s="17" t="s">
        <v>245</v>
      </c>
      <c r="G76" s="17">
        <v>13291802522</v>
      </c>
      <c r="H76" s="17" t="s">
        <v>315</v>
      </c>
      <c r="I76" s="17" t="s">
        <v>21</v>
      </c>
      <c r="J76" s="17" t="s">
        <v>316</v>
      </c>
      <c r="K76" s="18">
        <v>43869</v>
      </c>
    </row>
    <row r="77" ht="36" spans="1:11">
      <c r="A77" s="17" t="s">
        <v>317</v>
      </c>
      <c r="B77" s="17" t="s">
        <v>12</v>
      </c>
      <c r="C77" s="17" t="s">
        <v>41</v>
      </c>
      <c r="D77" s="17">
        <v>20182288</v>
      </c>
      <c r="E77" s="17" t="s">
        <v>14</v>
      </c>
      <c r="F77" s="17" t="s">
        <v>318</v>
      </c>
      <c r="G77" s="17">
        <v>13282833865</v>
      </c>
      <c r="H77" s="17" t="s">
        <v>319</v>
      </c>
      <c r="I77" s="17" t="s">
        <v>21</v>
      </c>
      <c r="J77" s="17" t="s">
        <v>320</v>
      </c>
      <c r="K77" s="18">
        <v>43869</v>
      </c>
    </row>
    <row r="78" ht="72" spans="1:11">
      <c r="A78" s="17" t="s">
        <v>321</v>
      </c>
      <c r="B78" s="17" t="s">
        <v>12</v>
      </c>
      <c r="C78" s="17" t="s">
        <v>41</v>
      </c>
      <c r="D78" s="17">
        <v>3160205255</v>
      </c>
      <c r="E78" s="17" t="s">
        <v>14</v>
      </c>
      <c r="F78" s="17" t="s">
        <v>322</v>
      </c>
      <c r="G78" s="17">
        <v>15906602965</v>
      </c>
      <c r="H78" s="17" t="s">
        <v>323</v>
      </c>
      <c r="I78" s="17" t="s">
        <v>21</v>
      </c>
      <c r="J78" s="17" t="s">
        <v>324</v>
      </c>
      <c r="K78" s="18">
        <v>43869</v>
      </c>
    </row>
    <row r="79" ht="60" spans="1:11">
      <c r="A79" s="17" t="s">
        <v>325</v>
      </c>
      <c r="B79" s="17" t="s">
        <v>24</v>
      </c>
      <c r="C79" s="17" t="s">
        <v>41</v>
      </c>
      <c r="D79" s="17">
        <v>3160200161</v>
      </c>
      <c r="E79" s="17" t="s">
        <v>282</v>
      </c>
      <c r="F79" s="17" t="s">
        <v>278</v>
      </c>
      <c r="G79" s="17">
        <v>15906609863</v>
      </c>
      <c r="H79" s="17" t="s">
        <v>326</v>
      </c>
      <c r="I79" s="17" t="s">
        <v>21</v>
      </c>
      <c r="J79" s="17" t="s">
        <v>327</v>
      </c>
      <c r="K79" s="18">
        <v>43869</v>
      </c>
    </row>
    <row r="80" ht="60" spans="1:11">
      <c r="A80" s="17" t="s">
        <v>328</v>
      </c>
      <c r="B80" s="17" t="s">
        <v>24</v>
      </c>
      <c r="C80" s="17" t="s">
        <v>36</v>
      </c>
      <c r="D80" s="17">
        <v>3180601093</v>
      </c>
      <c r="E80" s="17" t="s">
        <v>82</v>
      </c>
      <c r="F80" s="17" t="s">
        <v>96</v>
      </c>
      <c r="G80" s="17">
        <v>18061598623</v>
      </c>
      <c r="H80" s="17" t="s">
        <v>329</v>
      </c>
      <c r="I80" s="17" t="s">
        <v>21</v>
      </c>
      <c r="J80" s="17" t="s">
        <v>330</v>
      </c>
      <c r="K80" s="18">
        <v>43869</v>
      </c>
    </row>
    <row r="81" ht="60" spans="1:11">
      <c r="A81" s="17" t="s">
        <v>331</v>
      </c>
      <c r="B81" s="17" t="s">
        <v>12</v>
      </c>
      <c r="C81" s="17" t="s">
        <v>41</v>
      </c>
      <c r="D81" s="17">
        <v>3170200151</v>
      </c>
      <c r="E81" s="17" t="s">
        <v>14</v>
      </c>
      <c r="F81" s="17" t="s">
        <v>304</v>
      </c>
      <c r="G81" s="17">
        <v>13093720119</v>
      </c>
      <c r="H81" s="17" t="s">
        <v>332</v>
      </c>
      <c r="I81" s="17" t="s">
        <v>21</v>
      </c>
      <c r="J81" s="17" t="s">
        <v>333</v>
      </c>
      <c r="K81" s="18">
        <v>43869</v>
      </c>
    </row>
    <row r="82" ht="36" spans="1:11">
      <c r="A82" s="17" t="s">
        <v>334</v>
      </c>
      <c r="B82" s="17" t="s">
        <v>24</v>
      </c>
      <c r="C82" s="17" t="s">
        <v>41</v>
      </c>
      <c r="D82" s="17">
        <v>3170200251</v>
      </c>
      <c r="E82" s="17" t="s">
        <v>14</v>
      </c>
      <c r="F82" s="17" t="s">
        <v>136</v>
      </c>
      <c r="G82" s="17">
        <v>15056066158</v>
      </c>
      <c r="H82" s="17" t="s">
        <v>335</v>
      </c>
      <c r="I82" s="17" t="s">
        <v>21</v>
      </c>
      <c r="J82" s="17" t="s">
        <v>336</v>
      </c>
      <c r="K82" s="18">
        <v>43869</v>
      </c>
    </row>
    <row r="83" ht="24" spans="1:11">
      <c r="A83" s="17" t="s">
        <v>337</v>
      </c>
      <c r="B83" s="17" t="s">
        <v>24</v>
      </c>
      <c r="C83" s="17" t="s">
        <v>41</v>
      </c>
      <c r="D83" s="17">
        <v>20192286</v>
      </c>
      <c r="E83" s="17" t="s">
        <v>14</v>
      </c>
      <c r="F83" s="17" t="s">
        <v>338</v>
      </c>
      <c r="G83" s="17">
        <v>13003699859</v>
      </c>
      <c r="H83" s="17" t="s">
        <v>339</v>
      </c>
      <c r="I83" s="17" t="s">
        <v>21</v>
      </c>
      <c r="J83" s="17" t="s">
        <v>340</v>
      </c>
      <c r="K83" s="18">
        <v>43869</v>
      </c>
    </row>
    <row r="84" ht="144" spans="1:11">
      <c r="A84" s="17" t="s">
        <v>341</v>
      </c>
      <c r="B84" s="17" t="s">
        <v>24</v>
      </c>
      <c r="C84" s="17" t="s">
        <v>41</v>
      </c>
      <c r="D84" s="17">
        <v>3160200233</v>
      </c>
      <c r="E84" s="17" t="s">
        <v>14</v>
      </c>
      <c r="F84" s="17" t="s">
        <v>342</v>
      </c>
      <c r="G84" s="17">
        <v>15557184458</v>
      </c>
      <c r="H84" s="17" t="s">
        <v>343</v>
      </c>
      <c r="I84" s="17" t="s">
        <v>21</v>
      </c>
      <c r="J84" s="17" t="s">
        <v>344</v>
      </c>
      <c r="K84" s="18">
        <v>43869</v>
      </c>
    </row>
    <row r="85" ht="48" spans="1:11">
      <c r="A85" s="17" t="s">
        <v>345</v>
      </c>
      <c r="B85" s="17" t="s">
        <v>24</v>
      </c>
      <c r="C85" s="17" t="s">
        <v>41</v>
      </c>
      <c r="D85" s="17">
        <v>6181201230</v>
      </c>
      <c r="E85" s="17" t="s">
        <v>14</v>
      </c>
      <c r="F85" s="17" t="s">
        <v>346</v>
      </c>
      <c r="G85" s="17">
        <v>15868865330</v>
      </c>
      <c r="H85" s="17" t="s">
        <v>347</v>
      </c>
      <c r="I85" s="17" t="s">
        <v>21</v>
      </c>
      <c r="J85" s="17" t="s">
        <v>348</v>
      </c>
      <c r="K85" s="18">
        <v>43869</v>
      </c>
    </row>
    <row r="86" ht="72" spans="1:11">
      <c r="A86" s="17" t="s">
        <v>349</v>
      </c>
      <c r="B86" s="17" t="s">
        <v>12</v>
      </c>
      <c r="C86" s="17" t="s">
        <v>13</v>
      </c>
      <c r="D86" s="17">
        <v>3170100329</v>
      </c>
      <c r="E86" s="17" t="s">
        <v>14</v>
      </c>
      <c r="F86" s="17" t="s">
        <v>350</v>
      </c>
      <c r="G86" s="17">
        <v>18888924189</v>
      </c>
      <c r="H86" s="17" t="s">
        <v>351</v>
      </c>
      <c r="I86" s="17" t="s">
        <v>21</v>
      </c>
      <c r="J86" s="17" t="s">
        <v>352</v>
      </c>
      <c r="K86" s="18">
        <v>43869</v>
      </c>
    </row>
    <row r="87" ht="36" spans="1:11">
      <c r="A87" s="17" t="s">
        <v>353</v>
      </c>
      <c r="B87" s="17" t="s">
        <v>24</v>
      </c>
      <c r="C87" s="17" t="s">
        <v>87</v>
      </c>
      <c r="D87" s="17">
        <v>3150100237</v>
      </c>
      <c r="E87" s="17" t="s">
        <v>14</v>
      </c>
      <c r="F87" s="17" t="s">
        <v>354</v>
      </c>
      <c r="G87" s="17">
        <v>18758155481</v>
      </c>
      <c r="H87" s="17" t="s">
        <v>355</v>
      </c>
      <c r="I87" s="17" t="s">
        <v>21</v>
      </c>
      <c r="J87" s="17" t="s">
        <v>356</v>
      </c>
      <c r="K87" s="18">
        <v>43868</v>
      </c>
    </row>
    <row r="88" ht="108" spans="1:11">
      <c r="A88" s="17" t="s">
        <v>357</v>
      </c>
      <c r="B88" s="17" t="s">
        <v>12</v>
      </c>
      <c r="C88" s="17" t="s">
        <v>13</v>
      </c>
      <c r="D88" s="17">
        <v>3160100055</v>
      </c>
      <c r="E88" s="17" t="s">
        <v>14</v>
      </c>
      <c r="F88" s="17" t="s">
        <v>15</v>
      </c>
      <c r="G88" s="17">
        <v>13157170057</v>
      </c>
      <c r="H88" s="17" t="s">
        <v>358</v>
      </c>
      <c r="I88" s="17" t="s">
        <v>21</v>
      </c>
      <c r="J88" s="17" t="s">
        <v>359</v>
      </c>
      <c r="K88" s="18">
        <v>43868</v>
      </c>
    </row>
    <row r="89" ht="84" spans="1:11">
      <c r="A89" s="17" t="s">
        <v>360</v>
      </c>
      <c r="B89" s="17" t="s">
        <v>24</v>
      </c>
      <c r="C89" s="17" t="s">
        <v>41</v>
      </c>
      <c r="D89" s="17">
        <v>3160200248</v>
      </c>
      <c r="E89" s="17" t="s">
        <v>14</v>
      </c>
      <c r="F89" s="17" t="s">
        <v>361</v>
      </c>
      <c r="G89" s="17">
        <v>13250801870</v>
      </c>
      <c r="H89" s="17" t="s">
        <v>362</v>
      </c>
      <c r="I89" s="17" t="s">
        <v>21</v>
      </c>
      <c r="J89" s="17" t="s">
        <v>363</v>
      </c>
      <c r="K89" s="18">
        <v>43868</v>
      </c>
    </row>
    <row r="90" ht="132" spans="1:11">
      <c r="A90" s="17" t="s">
        <v>364</v>
      </c>
      <c r="B90" s="17" t="s">
        <v>12</v>
      </c>
      <c r="C90" s="17" t="s">
        <v>41</v>
      </c>
      <c r="D90" s="17">
        <v>3150200259</v>
      </c>
      <c r="E90" s="17" t="s">
        <v>365</v>
      </c>
      <c r="F90" s="17" t="s">
        <v>278</v>
      </c>
      <c r="G90" s="17">
        <v>18758117882</v>
      </c>
      <c r="H90" s="17" t="s">
        <v>366</v>
      </c>
      <c r="I90" s="17" t="s">
        <v>21</v>
      </c>
      <c r="J90" s="17" t="s">
        <v>367</v>
      </c>
      <c r="K90" s="18">
        <v>43868</v>
      </c>
    </row>
    <row r="91" ht="96" spans="1:11">
      <c r="A91" s="17" t="s">
        <v>368</v>
      </c>
      <c r="B91" s="17" t="s">
        <v>24</v>
      </c>
      <c r="C91" s="17" t="s">
        <v>150</v>
      </c>
      <c r="D91" s="17">
        <v>3190200088</v>
      </c>
      <c r="E91" s="17" t="s">
        <v>369</v>
      </c>
      <c r="F91" s="17" t="s">
        <v>151</v>
      </c>
      <c r="G91" s="17">
        <v>18574855608</v>
      </c>
      <c r="H91" s="17" t="s">
        <v>370</v>
      </c>
      <c r="I91" s="17" t="s">
        <v>21</v>
      </c>
      <c r="J91" s="17" t="s">
        <v>371</v>
      </c>
      <c r="K91" s="18">
        <v>43868</v>
      </c>
    </row>
    <row r="92" ht="144" spans="1:11">
      <c r="A92" s="17" t="s">
        <v>372</v>
      </c>
      <c r="B92" s="17" t="s">
        <v>24</v>
      </c>
      <c r="C92" s="17" t="s">
        <v>13</v>
      </c>
      <c r="D92" s="17">
        <v>3170100124</v>
      </c>
      <c r="E92" s="17" t="s">
        <v>14</v>
      </c>
      <c r="F92" s="17" t="s">
        <v>270</v>
      </c>
      <c r="G92" s="17">
        <v>15116433195</v>
      </c>
      <c r="H92" s="17" t="s">
        <v>373</v>
      </c>
      <c r="I92" s="17" t="s">
        <v>21</v>
      </c>
      <c r="J92" s="17" t="s">
        <v>374</v>
      </c>
      <c r="K92" s="18">
        <v>43868</v>
      </c>
    </row>
    <row r="93" ht="72" spans="1:11">
      <c r="A93" s="17" t="s">
        <v>375</v>
      </c>
      <c r="B93" s="17" t="s">
        <v>12</v>
      </c>
      <c r="C93" s="17" t="s">
        <v>113</v>
      </c>
      <c r="D93" s="17">
        <v>3160200048</v>
      </c>
      <c r="E93" s="17" t="s">
        <v>14</v>
      </c>
      <c r="F93" s="17" t="s">
        <v>119</v>
      </c>
      <c r="G93" s="17">
        <v>13285810889</v>
      </c>
      <c r="H93" s="17" t="s">
        <v>376</v>
      </c>
      <c r="I93" s="17" t="s">
        <v>377</v>
      </c>
      <c r="J93" s="17" t="s">
        <v>378</v>
      </c>
      <c r="K93" s="18">
        <v>43868</v>
      </c>
    </row>
    <row r="94" ht="48" spans="1:11">
      <c r="A94" s="17" t="s">
        <v>379</v>
      </c>
      <c r="B94" s="17" t="s">
        <v>24</v>
      </c>
      <c r="C94" s="17" t="s">
        <v>13</v>
      </c>
      <c r="D94" s="17">
        <v>3180100170</v>
      </c>
      <c r="E94" s="17" t="s">
        <v>14</v>
      </c>
      <c r="F94" s="17" t="s">
        <v>380</v>
      </c>
      <c r="G94" s="17">
        <v>19817191360</v>
      </c>
      <c r="H94" s="17" t="s">
        <v>381</v>
      </c>
      <c r="I94" s="17" t="s">
        <v>21</v>
      </c>
      <c r="J94" s="17" t="s">
        <v>382</v>
      </c>
      <c r="K94" s="18">
        <v>43868</v>
      </c>
    </row>
    <row r="95" ht="144" spans="1:11">
      <c r="A95" s="17" t="s">
        <v>383</v>
      </c>
      <c r="B95" s="17" t="s">
        <v>12</v>
      </c>
      <c r="C95" s="17" t="s">
        <v>41</v>
      </c>
      <c r="D95" s="17">
        <v>3170200226</v>
      </c>
      <c r="E95" s="17" t="s">
        <v>14</v>
      </c>
      <c r="F95" s="17" t="s">
        <v>42</v>
      </c>
      <c r="G95" s="17">
        <v>18888927173</v>
      </c>
      <c r="H95" s="17" t="s">
        <v>384</v>
      </c>
      <c r="I95" s="17" t="s">
        <v>21</v>
      </c>
      <c r="J95" s="17" t="s">
        <v>385</v>
      </c>
      <c r="K95" s="18">
        <v>43868</v>
      </c>
    </row>
    <row r="96" ht="144" spans="1:11">
      <c r="A96" s="17" t="s">
        <v>386</v>
      </c>
      <c r="B96" s="17" t="s">
        <v>24</v>
      </c>
      <c r="C96" s="17" t="s">
        <v>41</v>
      </c>
      <c r="D96" s="17">
        <v>3180205217</v>
      </c>
      <c r="E96" s="17" t="s">
        <v>14</v>
      </c>
      <c r="F96" s="17" t="s">
        <v>182</v>
      </c>
      <c r="G96" s="17">
        <v>17367110779</v>
      </c>
      <c r="H96" s="17" t="s">
        <v>387</v>
      </c>
      <c r="I96" s="17" t="s">
        <v>21</v>
      </c>
      <c r="J96" s="17" t="s">
        <v>388</v>
      </c>
      <c r="K96" s="18">
        <v>43868</v>
      </c>
    </row>
    <row r="97" ht="60" spans="1:11">
      <c r="A97" s="17" t="s">
        <v>389</v>
      </c>
      <c r="B97" s="17" t="s">
        <v>12</v>
      </c>
      <c r="C97" s="17" t="s">
        <v>113</v>
      </c>
      <c r="D97" s="17">
        <v>3170200064</v>
      </c>
      <c r="E97" s="17" t="s">
        <v>14</v>
      </c>
      <c r="F97" s="17" t="s">
        <v>390</v>
      </c>
      <c r="G97" s="17">
        <v>18888925960</v>
      </c>
      <c r="H97" s="17" t="s">
        <v>391</v>
      </c>
      <c r="I97" s="17" t="s">
        <v>392</v>
      </c>
      <c r="J97" s="17" t="s">
        <v>393</v>
      </c>
      <c r="K97" s="18">
        <v>43868</v>
      </c>
    </row>
    <row r="98" ht="132" spans="1:11">
      <c r="A98" s="17" t="s">
        <v>394</v>
      </c>
      <c r="B98" s="17" t="s">
        <v>12</v>
      </c>
      <c r="C98" s="17" t="s">
        <v>253</v>
      </c>
      <c r="D98" s="17">
        <v>3160102320</v>
      </c>
      <c r="E98" s="17" t="s">
        <v>14</v>
      </c>
      <c r="F98" s="17" t="s">
        <v>395</v>
      </c>
      <c r="G98" s="17">
        <v>15957148348</v>
      </c>
      <c r="H98" s="17" t="s">
        <v>396</v>
      </c>
      <c r="I98" s="17" t="s">
        <v>397</v>
      </c>
      <c r="J98" s="17" t="s">
        <v>398</v>
      </c>
      <c r="K98" s="18">
        <v>43868</v>
      </c>
    </row>
    <row r="99" ht="144" spans="1:11">
      <c r="A99" s="17" t="s">
        <v>399</v>
      </c>
      <c r="B99" s="17" t="s">
        <v>24</v>
      </c>
      <c r="C99" s="17" t="s">
        <v>253</v>
      </c>
      <c r="D99" s="17">
        <v>3170101107</v>
      </c>
      <c r="E99" s="17" t="s">
        <v>14</v>
      </c>
      <c r="F99" s="17" t="s">
        <v>400</v>
      </c>
      <c r="G99" s="17">
        <v>17816036186</v>
      </c>
      <c r="H99" s="17" t="s">
        <v>401</v>
      </c>
      <c r="I99" s="17" t="s">
        <v>21</v>
      </c>
      <c r="J99" s="17" t="s">
        <v>402</v>
      </c>
      <c r="K99" s="18">
        <v>43868</v>
      </c>
    </row>
    <row r="100" ht="60" spans="1:11">
      <c r="A100" s="17" t="s">
        <v>403</v>
      </c>
      <c r="B100" s="17" t="s">
        <v>12</v>
      </c>
      <c r="C100" s="17" t="s">
        <v>87</v>
      </c>
      <c r="D100" s="17">
        <v>20182231</v>
      </c>
      <c r="E100" s="17" t="s">
        <v>14</v>
      </c>
      <c r="F100" s="17" t="s">
        <v>404</v>
      </c>
      <c r="G100" s="17">
        <v>13067995211</v>
      </c>
      <c r="H100" s="17" t="s">
        <v>405</v>
      </c>
      <c r="I100" s="17" t="s">
        <v>21</v>
      </c>
      <c r="J100" s="17" t="s">
        <v>406</v>
      </c>
      <c r="K100" s="18">
        <v>43868</v>
      </c>
    </row>
    <row r="101" ht="96" spans="1:11">
      <c r="A101" s="17" t="s">
        <v>407</v>
      </c>
      <c r="B101" s="17" t="s">
        <v>12</v>
      </c>
      <c r="C101" s="17" t="s">
        <v>253</v>
      </c>
      <c r="D101" s="17">
        <v>3170102314</v>
      </c>
      <c r="E101" s="17" t="s">
        <v>408</v>
      </c>
      <c r="F101" s="17" t="s">
        <v>409</v>
      </c>
      <c r="G101" s="17">
        <v>17816036272</v>
      </c>
      <c r="H101" s="17" t="s">
        <v>410</v>
      </c>
      <c r="I101" s="17" t="s">
        <v>21</v>
      </c>
      <c r="J101" s="17" t="s">
        <v>411</v>
      </c>
      <c r="K101" s="18">
        <v>43868</v>
      </c>
    </row>
    <row r="102" ht="48" spans="1:11">
      <c r="A102" s="17" t="s">
        <v>412</v>
      </c>
      <c r="B102" s="17" t="s">
        <v>12</v>
      </c>
      <c r="C102" s="17" t="s">
        <v>150</v>
      </c>
      <c r="D102" s="17">
        <v>3190200312</v>
      </c>
      <c r="E102" s="17" t="s">
        <v>14</v>
      </c>
      <c r="F102" s="17" t="s">
        <v>151</v>
      </c>
      <c r="G102" s="17">
        <v>13077916080</v>
      </c>
      <c r="H102" s="17" t="s">
        <v>413</v>
      </c>
      <c r="I102" s="17" t="s">
        <v>414</v>
      </c>
      <c r="J102" s="17" t="s">
        <v>415</v>
      </c>
      <c r="K102" s="18">
        <v>43868</v>
      </c>
    </row>
    <row r="103" ht="60" spans="1:11">
      <c r="A103" s="17" t="s">
        <v>416</v>
      </c>
      <c r="B103" s="17" t="s">
        <v>24</v>
      </c>
      <c r="C103" s="17" t="s">
        <v>113</v>
      </c>
      <c r="D103" s="17">
        <v>3160200306</v>
      </c>
      <c r="E103" s="17" t="s">
        <v>14</v>
      </c>
      <c r="F103" s="17" t="s">
        <v>417</v>
      </c>
      <c r="G103" s="17">
        <v>13024467286</v>
      </c>
      <c r="H103" s="17" t="s">
        <v>418</v>
      </c>
      <c r="I103" s="17" t="s">
        <v>21</v>
      </c>
      <c r="J103" s="17" t="s">
        <v>419</v>
      </c>
      <c r="K103" s="18">
        <v>43868</v>
      </c>
    </row>
    <row r="104" ht="36" spans="1:11">
      <c r="A104" s="17" t="s">
        <v>420</v>
      </c>
      <c r="B104" s="17" t="s">
        <v>12</v>
      </c>
      <c r="C104" s="17" t="s">
        <v>113</v>
      </c>
      <c r="D104" s="17">
        <v>3170200337</v>
      </c>
      <c r="E104" s="17" t="s">
        <v>14</v>
      </c>
      <c r="F104" s="17" t="s">
        <v>114</v>
      </c>
      <c r="G104" s="17">
        <v>18062741731</v>
      </c>
      <c r="H104" s="17" t="s">
        <v>421</v>
      </c>
      <c r="I104" s="17" t="s">
        <v>21</v>
      </c>
      <c r="J104" s="17" t="s">
        <v>422</v>
      </c>
      <c r="K104" s="18">
        <v>43868</v>
      </c>
    </row>
    <row r="105" ht="84" spans="1:11">
      <c r="A105" s="17" t="s">
        <v>423</v>
      </c>
      <c r="B105" s="17" t="s">
        <v>12</v>
      </c>
      <c r="C105" s="17" t="s">
        <v>41</v>
      </c>
      <c r="D105" s="17">
        <v>3160200078</v>
      </c>
      <c r="E105" s="17" t="s">
        <v>14</v>
      </c>
      <c r="F105" s="17" t="s">
        <v>92</v>
      </c>
      <c r="G105" s="17">
        <v>18005731655</v>
      </c>
      <c r="H105" s="17" t="s">
        <v>424</v>
      </c>
      <c r="I105" s="17" t="s">
        <v>21</v>
      </c>
      <c r="J105" s="17" t="s">
        <v>425</v>
      </c>
      <c r="K105" s="18">
        <v>43868</v>
      </c>
    </row>
    <row r="106" spans="1:11">
      <c r="A106" s="19" t="s">
        <v>426</v>
      </c>
      <c r="B106" s="20"/>
      <c r="C106" s="20"/>
      <c r="D106" s="20"/>
      <c r="E106" s="20"/>
      <c r="F106" s="20"/>
      <c r="G106" s="20"/>
      <c r="H106" s="20"/>
      <c r="I106" s="20"/>
      <c r="J106" s="20"/>
      <c r="K106" s="21"/>
    </row>
  </sheetData>
  <mergeCells count="1">
    <mergeCell ref="A106:K10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6"/>
  <sheetViews>
    <sheetView workbookViewId="0">
      <selection activeCell="H45" sqref="H45"/>
    </sheetView>
  </sheetViews>
  <sheetFormatPr defaultColWidth="8.88333333333333" defaultRowHeight="13.5"/>
  <cols>
    <col min="1" max="2" width="8.88333333333333" style="9"/>
    <col min="3" max="3" width="20.2166666666667" style="9" customWidth="1"/>
    <col min="4" max="4" width="11.6666666666667" style="9" customWidth="1"/>
    <col min="5" max="5" width="8.88333333333333" style="9"/>
    <col min="6" max="6" width="37.4416666666667" style="9" customWidth="1"/>
    <col min="7" max="7" width="12.775" style="9" customWidth="1"/>
    <col min="8" max="8" width="32.8833333333333" style="9" customWidth="1"/>
    <col min="9" max="9" width="22.6666666666667" style="9" customWidth="1"/>
    <col min="10" max="10" width="38.6666666666667" style="9" customWidth="1"/>
    <col min="11" max="16384" width="8.88333333333333" style="9"/>
  </cols>
  <sheetData>
    <row r="1" spans="1:1">
      <c r="A1" s="9" t="s">
        <v>427</v>
      </c>
    </row>
    <row r="2" spans="1:10">
      <c r="A2" s="10" t="s">
        <v>0</v>
      </c>
      <c r="B2" s="10" t="s">
        <v>1</v>
      </c>
      <c r="C2" s="10" t="s">
        <v>2</v>
      </c>
      <c r="D2" s="10" t="s">
        <v>3</v>
      </c>
      <c r="E2" s="10" t="s">
        <v>4</v>
      </c>
      <c r="F2" s="10" t="s">
        <v>5</v>
      </c>
      <c r="G2" s="10" t="s">
        <v>6</v>
      </c>
      <c r="H2" s="10" t="s">
        <v>7</v>
      </c>
      <c r="I2" s="10" t="s">
        <v>8</v>
      </c>
      <c r="J2" s="10" t="s">
        <v>9</v>
      </c>
    </row>
    <row r="3" ht="162" spans="1:10">
      <c r="A3" s="11" t="s">
        <v>19</v>
      </c>
      <c r="B3" s="12" t="str">
        <f>VLOOKUP(A3,'抗击疫情临时困难补助申请名单（审核通过）'!A2:J105,2,0)</f>
        <v>男</v>
      </c>
      <c r="C3" s="12" t="str">
        <f>VLOOKUP(A3,'抗击疫情临时困难补助申请名单（审核通过）'!A2:J105,3,0)</f>
        <v>绘画艺术学院</v>
      </c>
      <c r="D3" s="12">
        <f>VLOOKUP(A3,'抗击疫情临时困难补助申请名单（审核通过）'!A2:J105,4,0)</f>
        <v>3160100227</v>
      </c>
      <c r="E3" s="12" t="str">
        <f>VLOOKUP(A3,'抗击疫情临时困难补助申请名单（审核通过）'!A2:J105,5,0)</f>
        <v>汉族</v>
      </c>
      <c r="F3" s="12" t="str">
        <f>VLOOKUP(A3,'抗击疫情临时困难补助申请名单（审核通过）'!A2:J105,6,0)</f>
        <v>绘画（油画）2016</v>
      </c>
      <c r="G3" s="12">
        <f>VLOOKUP(A3,'抗击疫情临时困难补助申请名单（审核通过）'!A2:J105,7,0)</f>
        <v>18541211848</v>
      </c>
      <c r="H3" s="12" t="str">
        <f>VLOOKUP(A3,'抗击疫情临时困难补助申请名单（审核通过）'!A2:J105,8,0)</f>
        <v>鞍山市铁东区山南巷15栋4单元71号</v>
      </c>
      <c r="I3" s="12" t="str">
        <f>VLOOKUP(A3,'抗击疫情临时困难补助申请名单（审核通过）'!A2:J105,9,0)</f>
        <v>受疫情影响家庭失去经济来源</v>
      </c>
      <c r="J3" s="12" t="str">
        <f>VLOOKUP(A3,'抗击疫情临时困难补助申请名单（审核通过）'!A2:J105,10,0)</f>
        <v>本人韩沛伦，一家三口，父亲韩德顺56岁鞍山市艺术剧院工作差额拨款单位。数年来百分之50开工资月收入2000多元。母亲王云飞鞍钢附企下岗职工，20多年无收入。母亲45岁时肌瘤手术住院费用靠父母资助，手术后腰部留下术后症状只能轻微劳动。一家只靠父亲养家糊口。如今美院求学由于爆发疫情受疫情影响家庭失去经济来源。平时自己在画室打工贴布家用如今疫情爆发形势严峻足不出户，画室停课无经济来源生活困难。因特殊时期需求向校方提出家庭经济困难学生应急资助望校方发放临时困难补助帮助解决经济困难问题。</v>
      </c>
    </row>
    <row r="4" ht="108" spans="1:10">
      <c r="A4" s="11" t="s">
        <v>28</v>
      </c>
      <c r="B4" s="12" t="str">
        <f>VLOOKUP(A4,'抗击疫情临时困难补助申请名单（审核通过）'!A3:J106,2,0)</f>
        <v>女</v>
      </c>
      <c r="C4" s="12" t="str">
        <f>VLOOKUP(A4,'抗击疫情临时困难补助申请名单（审核通过）'!A3:J106,3,0)</f>
        <v>绘画艺术学院</v>
      </c>
      <c r="D4" s="12">
        <f>VLOOKUP(A4,'抗击疫情临时困难补助申请名单（审核通过）'!A3:J106,4,0)</f>
        <v>3180100245</v>
      </c>
      <c r="E4" s="12" t="str">
        <f>VLOOKUP(A4,'抗击疫情临时困难补助申请名单（审核通过）'!A3:J106,5,0)</f>
        <v>汉族</v>
      </c>
      <c r="F4" s="12" t="str">
        <f>VLOOKUP(A4,'抗击疫情临时困难补助申请名单（审核通过）'!A3:J106,6,0)</f>
        <v>绘画（壁画）2018</v>
      </c>
      <c r="G4" s="12">
        <f>VLOOKUP(A4,'抗击疫情临时困难补助申请名单（审核通过）'!A3:J106,7,0)</f>
        <v>15857145514</v>
      </c>
      <c r="H4" s="12" t="str">
        <f>VLOOKUP(A4,'抗击疫情临时困难补助申请名单（审核通过）'!A3:J106,8,0)</f>
        <v>浙江省杭州市桐庐县百江镇广王村</v>
      </c>
      <c r="I4" s="12" t="str">
        <f>VLOOKUP(A4,'抗击疫情临时困难补助申请名单（审核通过）'!A3:J106,9,0)</f>
        <v>受疫情影响家庭失去经济来源</v>
      </c>
      <c r="J4" s="12" t="str">
        <f>VLOOKUP(A4,'抗击疫情临时困难补助申请名单（审核通过）'!A3:J106,10,0)</f>
        <v>尊敬的校领导： 您好！家中有5口人。父亲去年被查出肺癌中晚期，目前正接受治疗。主要家庭收入没有。包括还有一个80多岁的奶奶，她是残疾二级。弟弟正读高中，妈妈在食品厂里干活，收入每月1000多元，由于疫情在此期间工厂没有运作，所以家里没收入。想减轻家庭的负担！希望校领导和各位老师能批准。 　此致 敬礼！ 　</v>
      </c>
    </row>
    <row r="5" ht="94.5" spans="1:10">
      <c r="A5" s="11" t="s">
        <v>32</v>
      </c>
      <c r="B5" s="12" t="str">
        <f>VLOOKUP(A5,'抗击疫情临时困难补助申请名单（审核通过）'!A4:J107,2,0)</f>
        <v>男</v>
      </c>
      <c r="C5" s="12" t="str">
        <f>VLOOKUP(A5,'抗击疫情临时困难补助申请名单（审核通过）'!A4:J107,3,0)</f>
        <v>绘画艺术学院</v>
      </c>
      <c r="D5" s="12">
        <f>VLOOKUP(A5,'抗击疫情临时困难补助申请名单（审核通过）'!A4:J107,4,0)</f>
        <v>3160100053</v>
      </c>
      <c r="E5" s="12" t="str">
        <f>VLOOKUP(A5,'抗击疫情临时困难补助申请名单（审核通过）'!A4:J107,5,0)</f>
        <v>汉族</v>
      </c>
      <c r="F5" s="12" t="str">
        <f>VLOOKUP(A5,'抗击疫情临时困难补助申请名单（审核通过）'!A4:J107,6,0)</f>
        <v>绘画（油画）2016</v>
      </c>
      <c r="G5" s="12">
        <f>VLOOKUP(A5,'抗击疫情临时困难补助申请名单（审核通过）'!A4:J107,7,0)</f>
        <v>15298768558</v>
      </c>
      <c r="H5" s="12" t="str">
        <f>VLOOKUP(A5,'抗击疫情临时困难补助申请名单（审核通过）'!A4:J107,8,0)</f>
        <v>江苏省徐州市云龙区苏苑小区7#4单元601</v>
      </c>
      <c r="I5" s="12" t="str">
        <f>VLOOKUP(A5,'抗击疫情临时困难补助申请名单（审核通过）'!A4:J107,9,0)</f>
        <v>受疫情影响家庭失去经济来源</v>
      </c>
      <c r="J5" s="12" t="str">
        <f>VLOOKUP(A5,'抗击疫情临时困难补助申请名单（审核通过）'!A4:J107,10,0)</f>
        <v>因受疫情影响，无法出去工作，家庭失去了收入来源。妈妈因为癌症去世，爸爸因公受伤提前退休在家，因炒股欠了许多外债，退休工资要全部还债，平时的生活费都是靠我去画室打工来贴补家用，受疫情影响，现在无法去画室打工，家庭生活失去了经济来源，因此向学校申请经济补助。</v>
      </c>
    </row>
    <row r="6" ht="135" spans="1:10">
      <c r="A6" s="11" t="s">
        <v>40</v>
      </c>
      <c r="B6" s="12" t="str">
        <f>VLOOKUP(A6,'抗击疫情临时困难补助申请名单（审核通过）'!A5:J108,2,0)</f>
        <v>女</v>
      </c>
      <c r="C6" s="12" t="str">
        <f>VLOOKUP(A6,'抗击疫情临时困难补助申请名单（审核通过）'!A5:J108,3,0)</f>
        <v>设计艺术学院</v>
      </c>
      <c r="D6" s="12">
        <f>VLOOKUP(A6,'抗击疫情临时困难补助申请名单（审核通过）'!A5:J108,4,0)</f>
        <v>3170200107</v>
      </c>
      <c r="E6" s="12" t="str">
        <f>VLOOKUP(A6,'抗击疫情临时困难补助申请名单（审核通过）'!A5:J108,5,0)</f>
        <v>汉族</v>
      </c>
      <c r="F6" s="12" t="str">
        <f>VLOOKUP(A6,'抗击疫情临时困难补助申请名单（审核通过）'!A5:J108,6,0)</f>
        <v>视觉传达设计2017</v>
      </c>
      <c r="G6" s="12">
        <f>VLOOKUP(A6,'抗击疫情临时困难补助申请名单（审核通过）'!A5:J108,7,0)</f>
        <v>13023611021</v>
      </c>
      <c r="H6" s="12" t="str">
        <f>VLOOKUP(A6,'抗击疫情临时困难补助申请名单（审核通过）'!A5:J108,8,0)</f>
        <v>浙江省衢州市柯城区梅花小区70-3</v>
      </c>
      <c r="I6" s="12" t="str">
        <f>VLOOKUP(A6,'抗击疫情临时困难补助申请名单（审核通过）'!A5:J108,9,0)</f>
        <v>父亲疫情期间每天上班在一线工作，母亲面临退休，外公外婆患有高血压和糖尿病较为严重（赡养也由我们家负责）父亲自己一人工作压力大要承担整个家庭的开销，我的学业压力也大无法为父亲分忧。</v>
      </c>
      <c r="J6" s="12" t="str">
        <f>VLOOKUP(A6,'抗击疫情临时困难补助申请名单（审核通过）'!A5:J108,10,0)</f>
        <v>疫情期间我的父亲虽然只是一名普通的工人但是因为工作的要求仍然需要每天在一线工作，接触大量的人流，我的母亲也即将退休，家庭的重担压在我的父亲身上对我家来说存在了不小的压力，以及赡养的关系我的外公外婆的开销都是由我们家承担，并且我的外公外婆患有严重的高血压和糖尿病所以在医疗上需要大量的医疗药物开销，许多药物的价格昂贵，疫情期间因老人容易感染去医院检查的危险也加大了。希望老师可以批注困难补助。</v>
      </c>
    </row>
    <row r="7" ht="94.5" spans="1:10">
      <c r="A7" s="11" t="s">
        <v>50</v>
      </c>
      <c r="B7" s="12" t="str">
        <f>VLOOKUP(A7,'抗击疫情临时困难补助申请名单（审核通过）'!A6:J109,2,0)</f>
        <v>男</v>
      </c>
      <c r="C7" s="12" t="str">
        <f>VLOOKUP(A7,'抗击疫情临时困难补助申请名单（审核通过）'!A6:J109,3,0)</f>
        <v>创新设计学院</v>
      </c>
      <c r="D7" s="12">
        <f>VLOOKUP(A7,'抗击疫情临时困难补助申请名单（审核通过）'!A6:J109,4,0)</f>
        <v>3190601316</v>
      </c>
      <c r="E7" s="12" t="str">
        <f>VLOOKUP(A7,'抗击疫情临时困难补助申请名单（审核通过）'!A6:J109,5,0)</f>
        <v>汉族</v>
      </c>
      <c r="F7" s="12" t="str">
        <f>VLOOKUP(A7,'抗击疫情临时困难补助申请名单（审核通过）'!A6:J109,6,0)</f>
        <v>艺术与科技2019</v>
      </c>
      <c r="G7" s="12">
        <f>VLOOKUP(A7,'抗击疫情临时困难补助申请名单（审核通过）'!A6:J109,7,0)</f>
        <v>17722246724</v>
      </c>
      <c r="H7" s="12" t="str">
        <f>VLOOKUP(A7,'抗击疫情临时困难补助申请名单（审核通过）'!A6:J109,8,0)</f>
        <v>广东省广宁县横山镇南村村委石梅崀村</v>
      </c>
      <c r="I7" s="12" t="str">
        <f>VLOOKUP(A7,'抗击疫情临时困难补助申请名单（审核通过）'!A6:J109,9,0)</f>
        <v>父亲等待复工，经济收入微薄</v>
      </c>
      <c r="J7" s="12" t="str">
        <f>VLOOKUP(A7,'抗击疫情临时困难补助申请名单（审核通过）'!A6:J109,10,0)</f>
        <v>我家人口3人，父母离异，家庭经济靠父亲一人外出务工维持。2月1号，父亲返回工作岗位，但因工厂未向上级申报复工，以及目前还在防控疫情期间，所以父亲所在工厂等待通知复工，这期间工厂有补助，但比正常工作期间工资收入很少。疫情影响了正常父亲工作日常，经济收入微薄，望学院予以帮助。</v>
      </c>
    </row>
    <row r="8" ht="108" spans="1:10">
      <c r="A8" s="11" t="s">
        <v>54</v>
      </c>
      <c r="B8" s="12" t="str">
        <f>VLOOKUP(A8,'抗击疫情临时困难补助申请名单（审核通过）'!A7:J110,2,0)</f>
        <v>男</v>
      </c>
      <c r="C8" s="12" t="str">
        <f>VLOOKUP(A8,'抗击疫情临时困难补助申请名单（审核通过）'!A7:J110,3,0)</f>
        <v>影视与动画艺术学院</v>
      </c>
      <c r="D8" s="12">
        <f>VLOOKUP(A8,'抗击疫情临时困难补助申请名单（审核通过）'!A7:J110,4,0)</f>
        <v>3170400036</v>
      </c>
      <c r="E8" s="12" t="str">
        <f>VLOOKUP(A8,'抗击疫情临时困难补助申请名单（审核通过）'!A7:J110,5,0)</f>
        <v>汉族</v>
      </c>
      <c r="F8" s="12" t="str">
        <f>VLOOKUP(A8,'抗击疫情临时困难补助申请名单（审核通过）'!A7:J110,6,0)</f>
        <v>动画（插画与漫画）2017</v>
      </c>
      <c r="G8" s="12">
        <f>VLOOKUP(A8,'抗击疫情临时困难补助申请名单（审核通过）'!A7:J110,7,0)</f>
        <v>17857326896</v>
      </c>
      <c r="H8" s="12" t="str">
        <f>VLOOKUP(A8,'抗击疫情临时困难补助申请名单（审核通过）'!A7:J110,8,0)</f>
        <v>河南省禹州市神后镇五道庙街3组</v>
      </c>
      <c r="I8" s="12" t="str">
        <f>VLOOKUP(A8,'抗击疫情临时困难补助申请名单（审核通过）'!A7:J110,9,0)</f>
        <v>受疫情影响家庭失去经济来源</v>
      </c>
      <c r="J8" s="12" t="str">
        <f>VLOOKUP(A8,'抗击疫情临时困难补助申请名单（审核通过）'!A7:J110,10,0)</f>
        <v>父母在北京工作，过年带着弟弟回家了，父亲原本订好好的9号回京工作，却因为疫情无法返京，并且弟弟最近有发烧的情况，全家人隔离在家，无法外出，恐怕返京日期还会再延后。家庭暂时失去了任何收入来源，菜价上张，给弟弟治病也要花销，并且因学校提前要上网课，还有材料费要花销。其实也实在没有想到会这么困难，才向学校提出申请。</v>
      </c>
    </row>
    <row r="9" ht="94.5" spans="1:10">
      <c r="A9" s="11" t="s">
        <v>63</v>
      </c>
      <c r="B9" s="12" t="str">
        <f>VLOOKUP(A9,'抗击疫情临时困难补助申请名单（审核通过）'!A8:J111,2,0)</f>
        <v>女</v>
      </c>
      <c r="C9" s="12" t="str">
        <f>VLOOKUP(A9,'抗击疫情临时困难补助申请名单（审核通过）'!A8:J111,3,0)</f>
        <v>设计艺术学院</v>
      </c>
      <c r="D9" s="12">
        <f>VLOOKUP(A9,'抗击疫情临时困难补助申请名单（审核通过）'!A8:J111,4,0)</f>
        <v>3160200115</v>
      </c>
      <c r="E9" s="12" t="str">
        <f>VLOOKUP(A9,'抗击疫情临时困难补助申请名单（审核通过）'!A8:J111,5,0)</f>
        <v>汉族</v>
      </c>
      <c r="F9" s="12" t="str">
        <f>VLOOKUP(A9,'抗击疫情临时困难补助申请名单（审核通过）'!A8:J111,6,0)</f>
        <v>视觉传达设计2016</v>
      </c>
      <c r="G9" s="12">
        <f>VLOOKUP(A9,'抗击疫情临时困难补助申请名单（审核通过）'!A8:J111,7,0)</f>
        <v>18970793126</v>
      </c>
      <c r="H9" s="12" t="str">
        <f>VLOOKUP(A9,'抗击疫情临时困难补助申请名单（审核通过）'!A8:J111,8,0)</f>
        <v>江西省赣州市石城县琴江镇西华中路322号2栋一单元401</v>
      </c>
      <c r="I9" s="12" t="str">
        <f>VLOOKUP(A9,'抗击疫情临时困难补助申请名单（审核通过）'!A8:J111,9,0)</f>
        <v>受疫情影响家庭失去经济来源</v>
      </c>
      <c r="J9" s="12" t="str">
        <f>VLOOKUP(A9,'抗击疫情临时困难补助申请名单（审核通过）'!A8:J111,10,0)</f>
        <v>本人为中国美术学院大四学生，现住江西省赣州市石城县琴江镇西华中路322号2栋1单元401室。父母离异，母亲邱秀香，现年47岁，为下岗职工，无固定工作，靠打零工维持生活，工资收入少且不稳定。现因疫情，无法出门务工，失去家庭经济来源，因此申请临时困难补助。</v>
      </c>
    </row>
    <row r="10" ht="148.5" spans="1:10">
      <c r="A10" s="11" t="s">
        <v>67</v>
      </c>
      <c r="B10" s="12" t="str">
        <f>VLOOKUP(A10,'抗击疫情临时困难补助申请名单（审核通过）'!A9:J112,2,0)</f>
        <v>女</v>
      </c>
      <c r="C10" s="12" t="str">
        <f>VLOOKUP(A10,'抗击疫情临时困难补助申请名单（审核通过）'!A9:J112,3,0)</f>
        <v>设计艺术学院</v>
      </c>
      <c r="D10" s="12">
        <f>VLOOKUP(A10,'抗击疫情临时困难补助申请名单（审核通过）'!A9:J112,4,0)</f>
        <v>3170200244</v>
      </c>
      <c r="E10" s="12" t="str">
        <f>VLOOKUP(A10,'抗击疫情临时困难补助申请名单（审核通过）'!A9:J112,5,0)</f>
        <v>汉族</v>
      </c>
      <c r="F10" s="12" t="str">
        <f>VLOOKUP(A10,'抗击疫情临时困难补助申请名单（审核通过）'!A9:J112,6,0)</f>
        <v>视觉传达设计2017</v>
      </c>
      <c r="G10" s="12">
        <f>VLOOKUP(A10,'抗击疫情临时困难补助申请名单（审核通过）'!A9:J112,7,0)</f>
        <v>18779003897</v>
      </c>
      <c r="H10" s="12" t="str">
        <f>VLOOKUP(A10,'抗击疫情临时困难补助申请名单（审核通过）'!A9:J112,8,0)</f>
        <v>江西省新余市渝水区北湖西路盛德世纪花园14栋</v>
      </c>
      <c r="I10" s="12" t="str">
        <f>VLOOKUP(A10,'抗击疫情临时困难补助申请名单（审核通过）'!A9:J112,9,0)</f>
        <v>受疫情影响家庭失去经济来源</v>
      </c>
      <c r="J10" s="12" t="str">
        <f>VLOOKUP(A10,'抗击疫情临时困难补助申请名单（审核通过）'!A9:J112,10,0)</f>
        <v>本人家庭困难，父母多年前离异，现与母亲居住生活在一起。母亲身体一直不好，常年待业在家，近些年做了两次手术，平时需要定时复查服药。父亲在外打工，进行简单的劳力输出挣钱养家提供学费和生活费给我，是家中唯一的经济来源。多年前因事故手部受伤，现为4级残疾。居住地受疫情影响较为严重，目前父亲工地无法正常开工，可能面临近几月暂无收入，帐目无法按时归还等问题。并且无法正常开学，导致很多课程材料需要再购置，开销较大。</v>
      </c>
    </row>
    <row r="11" ht="148.5" spans="1:10">
      <c r="A11" s="11" t="s">
        <v>70</v>
      </c>
      <c r="B11" s="12" t="str">
        <f>VLOOKUP(A11,'抗击疫情临时困难补助申请名单（审核通过）'!A10:J113,2,0)</f>
        <v>女</v>
      </c>
      <c r="C11" s="12" t="str">
        <f>VLOOKUP(A11,'抗击疫情临时困难补助申请名单（审核通过）'!A10:J113,3,0)</f>
        <v>设计艺术学院</v>
      </c>
      <c r="D11" s="12">
        <f>VLOOKUP(A11,'抗击疫情临时困难补助申请名单（审核通过）'!A10:J113,4,0)</f>
        <v>3170200223</v>
      </c>
      <c r="E11" s="12" t="str">
        <f>VLOOKUP(A11,'抗击疫情临时困难补助申请名单（审核通过）'!A10:J113,5,0)</f>
        <v>汉族</v>
      </c>
      <c r="F11" s="12" t="str">
        <f>VLOOKUP(A11,'抗击疫情临时困难补助申请名单（审核通过）'!A10:J113,6,0)</f>
        <v>视觉传达设计2017</v>
      </c>
      <c r="G11" s="12">
        <f>VLOOKUP(A11,'抗击疫情临时困难补助申请名单（审核通过）'!A10:J113,7,0)</f>
        <v>18888927232</v>
      </c>
      <c r="H11" s="12" t="str">
        <f>VLOOKUP(A11,'抗击疫情临时困难补助申请名单（审核通过）'!A10:J113,8,0)</f>
        <v>江西省景德镇市珠山区莲花山61号</v>
      </c>
      <c r="I11" s="12" t="str">
        <f>VLOOKUP(A11,'抗击疫情临时困难补助申请名单（审核通过）'!A10:J113,9,0)</f>
        <v>受疫情影响家庭失去经济来源</v>
      </c>
      <c r="J11" s="12" t="str">
        <f>VLOOKUP(A11,'抗击疫情临时困难补助申请名单（审核通过）'!A10:J113,10,0)</f>
        <v>本人年幼父亲就因医疗事故去世，家中剩下高龄且因慢性病丧失劳动力的母亲、无职业技能的哥哥和正在读书的我，家里主要经济来源是母亲微薄的退休工资和哥哥出去跑滴滴快车，六十一岁的母亲患有心脏病以及高血压等慢性重大疾病，无法出去工作。哥哥本来勉强可以保证自己的生活，但因疫情无法出去拉车，只能待在家。每个月母亲都需要花大笔钱在自己的开药费上，还不包括平时必须的一些检查费用，还需要攒钱留给正在读书的我，希望学校核实，给予一定帮助与救助。</v>
      </c>
    </row>
    <row r="12" ht="67.5" spans="1:10">
      <c r="A12" s="11" t="s">
        <v>73</v>
      </c>
      <c r="B12" s="12" t="str">
        <f>VLOOKUP(A12,'抗击疫情临时困难补助申请名单（审核通过）'!A11:J114,2,0)</f>
        <v>女</v>
      </c>
      <c r="C12" s="12" t="str">
        <f>VLOOKUP(A12,'抗击疫情临时困难补助申请名单（审核通过）'!A11:J114,3,0)</f>
        <v>设计艺术学院</v>
      </c>
      <c r="D12" s="12">
        <f>VLOOKUP(A12,'抗击疫情临时困难补助申请名单（审核通过）'!A11:J114,4,0)</f>
        <v>3180200185</v>
      </c>
      <c r="E12" s="12" t="str">
        <f>VLOOKUP(A12,'抗击疫情临时困难补助申请名单（审核通过）'!A11:J114,5,0)</f>
        <v>汉族</v>
      </c>
      <c r="F12" s="12" t="str">
        <f>VLOOKUP(A12,'抗击疫情临时困难补助申请名单（审核通过）'!A11:J114,6,0)</f>
        <v>视觉传达设计2018</v>
      </c>
      <c r="G12" s="12">
        <f>VLOOKUP(A12,'抗击疫情临时困难补助申请名单（审核通过）'!A11:J114,7,0)</f>
        <v>13221016876</v>
      </c>
      <c r="H12" s="12" t="str">
        <f>VLOOKUP(A12,'抗击疫情临时困难补助申请名单（审核通过）'!A11:J114,8,0)</f>
        <v>浙江省衢州市兴华西苑30栋一单元204室</v>
      </c>
      <c r="I12" s="12" t="str">
        <f>VLOOKUP(A12,'抗击疫情临时困难补助申请名单（审核通过）'!A11:J114,9,0)</f>
        <v>因疫情影响，父亲不能出去打工挣钱。家庭经济比较困难。</v>
      </c>
      <c r="J12" s="12" t="str">
        <f>VLOOKUP(A12,'抗击疫情临时困难补助申请名单（审核通过）'!A11:J114,10,0)</f>
        <v>来自低保家庭，受疫情影响父亲没有办法出去挣钱，我的画室兼职也不能继续。加上年龄偏大的父亲在最近被医院诊断出肾结石等不小的毛病，前几年因脑梗留下的后遗症尚未痊愈，家庭经济比较困难，恳请学校帮助我们。</v>
      </c>
    </row>
    <row r="13" ht="108" spans="1:10">
      <c r="A13" s="11" t="s">
        <v>78</v>
      </c>
      <c r="B13" s="12" t="str">
        <f>VLOOKUP(A13,'抗击疫情临时困难补助申请名单（审核通过）'!A12:J115,2,0)</f>
        <v>女</v>
      </c>
      <c r="C13" s="12" t="str">
        <f>VLOOKUP(A13,'抗击疫情临时困难补助申请名单（审核通过）'!A12:J115,3,0)</f>
        <v>设计艺术学院</v>
      </c>
      <c r="D13" s="12">
        <f>VLOOKUP(A13,'抗击疫情临时困难补助申请名单（审核通过）'!A12:J115,4,0)</f>
        <v>3170200305</v>
      </c>
      <c r="E13" s="12" t="str">
        <f>VLOOKUP(A13,'抗击疫情临时困难补助申请名单（审核通过）'!A12:J115,5,0)</f>
        <v>汉族</v>
      </c>
      <c r="F13" s="12" t="str">
        <f>VLOOKUP(A13,'抗击疫情临时困难补助申请名单（审核通过）'!A12:J115,6,0)</f>
        <v>视觉传达设计2017</v>
      </c>
      <c r="G13" s="12">
        <f>VLOOKUP(A13,'抗击疫情临时困难补助申请名单（审核通过）'!A12:J115,7,0)</f>
        <v>18358492557</v>
      </c>
      <c r="H13" s="12" t="str">
        <f>VLOOKUP(A13,'抗击疫情临时困难补助申请名单（审核通过）'!A12:J115,8,0)</f>
        <v>浙江省宁波市鄞州区邱隘镇绿园新村三排一幢201</v>
      </c>
      <c r="I13" s="12" t="str">
        <f>VLOOKUP(A13,'抗击疫情临时困难补助申请名单（审核通过）'!A12:J115,9,0)</f>
        <v>受疫情影响家庭失去经济来源</v>
      </c>
      <c r="J13" s="12" t="str">
        <f>VLOOKUP(A13,'抗击疫情临时困难补助申请名单（审核通过）'!A12:J115,10,0)</f>
        <v>本人父母离异，目前跟随母亲生活。父亲尚有债务在身，学费和生活费等一切家庭支出都由母亲一人承担。离婚前父亲的大部分债务由母亲偿还，加上母亲目前没有稳定的工作，平时家里没有特别的收入来源。由于此次疫情影响，本人所在区域被封锁，母亲更是无法外出工作，家里已暂时失去收入来源，特此申请补助。</v>
      </c>
    </row>
    <row r="14" ht="135" spans="1:10">
      <c r="A14" s="11" t="s">
        <v>81</v>
      </c>
      <c r="B14" s="12" t="str">
        <f>VLOOKUP(A14,'抗击疫情临时困难补助申请名单（审核通过）'!A13:J116,2,0)</f>
        <v>女</v>
      </c>
      <c r="C14" s="12" t="str">
        <f>VLOOKUP(A14,'抗击疫情临时困难补助申请名单（审核通过）'!A13:J116,3,0)</f>
        <v>创新设计学院</v>
      </c>
      <c r="D14" s="12">
        <f>VLOOKUP(A14,'抗击疫情临时困难补助申请名单（审核通过）'!A13:J116,4,0)</f>
        <v>3180602008</v>
      </c>
      <c r="E14" s="12" t="str">
        <f>VLOOKUP(A14,'抗击疫情临时困难补助申请名单（审核通过）'!A13:J116,5,0)</f>
        <v>汉</v>
      </c>
      <c r="F14" s="12" t="str">
        <f>VLOOKUP(A14,'抗击疫情临时困难补助申请名单（审核通过）'!A13:J116,6,0)</f>
        <v>艺术学理论类2018</v>
      </c>
      <c r="G14" s="12">
        <f>VLOOKUP(A14,'抗击疫情临时困难补助申请名单（审核通过）'!A13:J116,7,0)</f>
        <v>18968337757</v>
      </c>
      <c r="H14" s="12" t="str">
        <f>VLOOKUP(A14,'抗击疫情临时困难补助申请名单（审核通过）'!A13:J116,8,0)</f>
        <v>浙江省宁波市镇海区庙后张新村103室</v>
      </c>
      <c r="I14" s="12" t="str">
        <f>VLOOKUP(A14,'抗击疫情临时困难补助申请名单（审核通过）'!A13:J116,9,0)</f>
        <v>受疫情影响家庭失去经济来源</v>
      </c>
      <c r="J14" s="12" t="str">
        <f>VLOOKUP(A14,'抗击疫情临时困难补助申请名单（审核通过）'!A13:J116,10,0)</f>
        <v>疫情期间，靠父亲一人经营的本就收入不多的修理铺无法营业，家中姐妹三人也无法如约完成寒假工以获取新一学期的生活费，母亲照顾小弟且体弱，无工作，家中已无经济来源，入不敷出。目前家中六口人仍在苦恼中，却也无法走出家门（居住小区已封）。虽然这次临时补助不是很多，但对我来讲，已经对我和我家人减去极大的负担。 为了完成我的学业，我很希望得到您们的帮助，我会努力拼搏，在校努力学习。特此申请临时困难补助。</v>
      </c>
    </row>
    <row r="15" ht="67.5" spans="1:10">
      <c r="A15" s="11" t="s">
        <v>86</v>
      </c>
      <c r="B15" s="12" t="str">
        <f>VLOOKUP(A15,'抗击疫情临时困难补助申请名单（审核通过）'!A14:J117,2,0)</f>
        <v>女</v>
      </c>
      <c r="C15" s="12" t="str">
        <f>VLOOKUP(A15,'抗击疫情临时困难补助申请名单（审核通过）'!A14:J117,3,0)</f>
        <v>雕塑与公共艺术学院</v>
      </c>
      <c r="D15" s="12">
        <f>VLOOKUP(A15,'抗击疫情临时困难补助申请名单（审核通过）'!A14:J117,4,0)</f>
        <v>3170100321</v>
      </c>
      <c r="E15" s="12" t="str">
        <f>VLOOKUP(A15,'抗击疫情临时困难补助申请名单（审核通过）'!A14:J117,5,0)</f>
        <v>汉族</v>
      </c>
      <c r="F15" s="12" t="str">
        <f>VLOOKUP(A15,'抗击疫情临时困难补助申请名单（审核通过）'!A14:J117,6,0)</f>
        <v>雕塑2017</v>
      </c>
      <c r="G15" s="12">
        <f>VLOOKUP(A15,'抗击疫情临时困难补助申请名单（审核通过）'!A14:J117,7,0)</f>
        <v>13093735672</v>
      </c>
      <c r="H15" s="12" t="str">
        <f>VLOOKUP(A15,'抗击疫情临时困难补助申请名单（审核通过）'!A14:J117,8,0)</f>
        <v>山西省太原市万柏林区小井峪街道华峪东区A区5号楼401(租房)</v>
      </c>
      <c r="I15" s="12" t="str">
        <f>VLOOKUP(A15,'抗击疫情临时困难补助申请名单（审核通过）'!A14:J117,9,0)</f>
        <v>受疫情影响家庭失去经济来源</v>
      </c>
      <c r="J15" s="12" t="str">
        <f>VLOOKUP(A15,'抗击疫情临时困难补助申请名单（审核通过）'!A14:J117,10,0)</f>
        <v>父亲是个体跑货运的，本就收入微博，加上疫情的影响，一些订单取消，整日待在家里没有生意，没有收入，空耗着车。家里还要支付住房的房租，给本就困难的家庭无疑是雪上加霜。不知疫情何时能够结束。</v>
      </c>
    </row>
    <row r="16" ht="81" spans="1:10">
      <c r="A16" s="11" t="s">
        <v>91</v>
      </c>
      <c r="B16" s="12" t="str">
        <f>VLOOKUP(A16,'抗击疫情临时困难补助申请名单（审核通过）'!A15:J118,2,0)</f>
        <v>男</v>
      </c>
      <c r="C16" s="12" t="str">
        <f>VLOOKUP(A16,'抗击疫情临时困难补助申请名单（审核通过）'!A15:J118,3,0)</f>
        <v>设计艺术学院</v>
      </c>
      <c r="D16" s="12">
        <f>VLOOKUP(A16,'抗击疫情临时困难补助申请名单（审核通过）'!A15:J118,4,0)</f>
        <v>3160200227</v>
      </c>
      <c r="E16" s="12" t="str">
        <f>VLOOKUP(A16,'抗击疫情临时困难补助申请名单（审核通过）'!A15:J118,5,0)</f>
        <v>汉族</v>
      </c>
      <c r="F16" s="12" t="str">
        <f>VLOOKUP(A16,'抗击疫情临时困难补助申请名单（审核通过）'!A15:J118,6,0)</f>
        <v>艺术与科技（综合设计）2016</v>
      </c>
      <c r="G16" s="12">
        <f>VLOOKUP(A16,'抗击疫情临时困难补助申请名单（审核通过）'!A15:J118,7,0)</f>
        <v>13193856862</v>
      </c>
      <c r="H16" s="12" t="str">
        <f>VLOOKUP(A16,'抗击疫情临时困难补助申请名单（审核通过）'!A15:J118,8,0)</f>
        <v>河南省信阳市潢川县江家集镇新岗村张营组</v>
      </c>
      <c r="I16" s="12" t="str">
        <f>VLOOKUP(A16,'抗击疫情临时困难补助申请名单（审核通过）'!A15:J118,9,0)</f>
        <v>受疫情影响家庭失去经济来源</v>
      </c>
      <c r="J16" s="12" t="str">
        <f>VLOOKUP(A16,'抗击疫情临时困难补助申请名单（审核通过）'!A15:J118,10,0)</f>
        <v>尊敬的老师您好，今年突发疫情，在工地务工的父亲因老板破产而失业，而疫情结束还遥遥无期，一家人被迫龟缩在农村，生活窘迫，也没有任何赚钱的机会。希望学校给予帮助，我一定铭记学校的帮助，以后积极为学校，为社会做出贡献</v>
      </c>
    </row>
    <row r="17" ht="175.5" spans="1:10">
      <c r="A17" s="11" t="s">
        <v>100</v>
      </c>
      <c r="B17" s="12" t="str">
        <f>VLOOKUP(A17,'抗击疫情临时困难补助申请名单（审核通过）'!A16:J119,2,0)</f>
        <v>男</v>
      </c>
      <c r="C17" s="12" t="str">
        <f>VLOOKUP(A17,'抗击疫情临时困难补助申请名单（审核通过）'!A16:J119,3,0)</f>
        <v>雕塑与公共艺术学院</v>
      </c>
      <c r="D17" s="12">
        <f>VLOOKUP(A17,'抗击疫情临时困难补助申请名单（审核通过）'!A16:J119,4,0)</f>
        <v>3180100128</v>
      </c>
      <c r="E17" s="12" t="str">
        <f>VLOOKUP(A17,'抗击疫情临时困难补助申请名单（审核通过）'!A16:J119,5,0)</f>
        <v>汉族</v>
      </c>
      <c r="F17" s="12" t="str">
        <f>VLOOKUP(A17,'抗击疫情临时困难补助申请名单（审核通过）'!A16:J119,6,0)</f>
        <v>雕塑2018</v>
      </c>
      <c r="G17" s="12">
        <f>VLOOKUP(A17,'抗击疫情临时困难补助申请名单（审核通过）'!A16:J119,7,0)</f>
        <v>15285464768</v>
      </c>
      <c r="H17" s="12" t="str">
        <f>VLOOKUP(A17,'抗击疫情临时困难补助申请名单（审核通过）'!A16:J119,8,0)</f>
        <v>贵州省兴仁市巴铃镇易家寨村易六组16号</v>
      </c>
      <c r="I17" s="12" t="str">
        <f>VLOOKUP(A17,'抗击疫情临时困难补助申请名单（审核通过）'!A16:J119,9,0)</f>
        <v>在发生疫情这段时间里，家乡政府管得紧，原本靠家里务农卖蔬菜为生做生活开支，但疫情发生这段时间家乡政府阻止一切农产品交易销售，这段时间家里没有任何经济来源。</v>
      </c>
      <c r="J17" s="12" t="str">
        <f>VLOOKUP(A17,'抗击疫情临时困难补助申请名单（审核通过）'!A16:J119,10,0)</f>
        <v>外疫情发生以来，家乡政府部门对市场交易监管非常严格。我家里父母都是务农的农民，平日里就在家里的田间地头种植点蔬菜，蔬菜收获后拿到镇上售卖换点生活开支费，但是疫情发生以来，家乡镇上政府部门阻止一切市场交易，从此家里就没有任何经济来源。（父亲患有比较严重的耳石症，母亲双膝患有骨质增生，平时靠吃药维持身体）。本人寒假也没找到任何工作，这段时间我家里没有其他任何经济来源，为挺过难关，真心盼望学校能给予我一部分支助，来缓和一下回校后学习的基本保障开支。祝各位学校领导和所有老师平平安安，您们辛苦了！</v>
      </c>
    </row>
    <row r="18" ht="27" spans="1:10">
      <c r="A18" s="11" t="s">
        <v>105</v>
      </c>
      <c r="B18" s="12" t="str">
        <f>VLOOKUP(A18,'抗击疫情临时困难补助申请名单（审核通过）'!A17:J120,2,0)</f>
        <v>女</v>
      </c>
      <c r="C18" s="12" t="str">
        <f>VLOOKUP(A18,'抗击疫情临时困难补助申请名单（审核通过）'!A17:J120,3,0)</f>
        <v>创新设计学院</v>
      </c>
      <c r="D18" s="12">
        <f>VLOOKUP(A18,'抗击疫情临时困难补助申请名单（审核通过）'!A17:J120,4,0)</f>
        <v>3190601035</v>
      </c>
      <c r="E18" s="12" t="str">
        <f>VLOOKUP(A18,'抗击疫情临时困难补助申请名单（审核通过）'!A17:J120,5,0)</f>
        <v>汉族</v>
      </c>
      <c r="F18" s="12" t="str">
        <f>VLOOKUP(A18,'抗击疫情临时困难补助申请名单（审核通过）'!A17:J120,6,0)</f>
        <v>艺术与科技2019</v>
      </c>
      <c r="G18" s="12">
        <f>VLOOKUP(A18,'抗击疫情临时困难补助申请名单（审核通过）'!A17:J120,7,0)</f>
        <v>13093737792</v>
      </c>
      <c r="H18" s="12" t="str">
        <f>VLOOKUP(A18,'抗击疫情临时困难补助申请名单（审核通过）'!A17:J120,8,0)</f>
        <v>广东省惠城区博罗县罗阳街道义和区义和于镇</v>
      </c>
      <c r="I18" s="12" t="str">
        <f>VLOOKUP(A18,'抗击疫情临时困难补助申请名单（审核通过）'!A17:J120,9,0)</f>
        <v>受疫情影响家庭失去经济来源</v>
      </c>
      <c r="J18" s="12" t="str">
        <f>VLOOKUP(A18,'抗击疫情临时困难补助申请名单（审核通过）'!A17:J120,10,0)</f>
        <v>因疫情期间不宜外出，且家父工作地区已经买不到口罩，故失去经济来源及住所</v>
      </c>
    </row>
    <row r="19" ht="121.5" spans="1:10">
      <c r="A19" s="11" t="s">
        <v>108</v>
      </c>
      <c r="B19" s="12" t="str">
        <f>VLOOKUP(A19,'抗击疫情临时困难补助申请名单（审核通过）'!A18:J121,2,0)</f>
        <v>男</v>
      </c>
      <c r="C19" s="12" t="str">
        <f>VLOOKUP(A19,'抗击疫情临时困难补助申请名单（审核通过）'!A18:J121,3,0)</f>
        <v>创新设计学院</v>
      </c>
      <c r="D19" s="12">
        <f>VLOOKUP(A19,'抗击疫情临时困难补助申请名单（审核通过）'!A18:J121,4,0)</f>
        <v>3180601308</v>
      </c>
      <c r="E19" s="12" t="str">
        <f>VLOOKUP(A19,'抗击疫情临时困难补助申请名单（审核通过）'!A18:J121,5,0)</f>
        <v>汉族</v>
      </c>
      <c r="F19" s="12" t="str">
        <f>VLOOKUP(A19,'抗击疫情临时困难补助申请名单（审核通过）'!A18:J121,6,0)</f>
        <v>工业设计2018</v>
      </c>
      <c r="G19" s="12">
        <f>VLOOKUP(A19,'抗击疫情临时困难补助申请名单（审核通过）'!A18:J121,7,0)</f>
        <v>19857160795</v>
      </c>
      <c r="H19" s="12" t="str">
        <f>VLOOKUP(A19,'抗击疫情临时困难补助申请名单（审核通过）'!A18:J121,8,0)</f>
        <v>浙江省杭州市桐庐县城南街道阆苑路浙富亲亲园七栋一单元402</v>
      </c>
      <c r="I19" s="12" t="str">
        <f>VLOOKUP(A19,'抗击疫情临时困难补助申请名单（审核通过）'!A18:J121,9,0)</f>
        <v>受疫情影响家庭失去经济来源</v>
      </c>
      <c r="J19" s="12" t="str">
        <f>VLOOKUP(A19,'抗击疫情临时困难补助申请名单（审核通过）'!A18:J121,10,0)</f>
        <v>自从疫情爆发以来，桐庐县已确诊19例，防止疫情进一步扩散，政府采取一系列措施，封锁街道、延长春节假期，限制小区人员外出等等。我父母离异，跟随母亲生活，母亲在桐庐县高铁站工作，原本收入微薄，勉强能维系家庭生活，现在因疫情影响母亲正常上班，家庭唯一的经济来源受到严重影响。我们在家尽量减少外出，配合相关工作人员做好疫情的防护工作，相信万众一心，定会战胜疫情。</v>
      </c>
    </row>
    <row r="20" ht="162" spans="1:10">
      <c r="A20" s="11" t="s">
        <v>112</v>
      </c>
      <c r="B20" s="12" t="str">
        <f>VLOOKUP(A20,'抗击疫情临时困难补助申请名单（审核通过）'!A19:J122,2,0)</f>
        <v>男</v>
      </c>
      <c r="C20" s="12" t="str">
        <f>VLOOKUP(A20,'抗击疫情临时困难补助申请名单（审核通过）'!A19:J122,3,0)</f>
        <v>手工艺术学院</v>
      </c>
      <c r="D20" s="12">
        <f>VLOOKUP(A20,'抗击疫情临时困难补助申请名单（审核通过）'!A19:J122,4,0)</f>
        <v>3170200172</v>
      </c>
      <c r="E20" s="12" t="str">
        <f>VLOOKUP(A20,'抗击疫情临时困难补助申请名单（审核通过）'!A19:J122,5,0)</f>
        <v>汉族</v>
      </c>
      <c r="F20" s="12" t="str">
        <f>VLOOKUP(A20,'抗击疫情临时困难补助申请名单（审核通过）'!A19:J122,6,0)</f>
        <v>工艺美术（陶瓷艺术设计）2017</v>
      </c>
      <c r="G20" s="12">
        <f>VLOOKUP(A20,'抗击疫情临时困难补助申请名单（审核通过）'!A19:J122,7,0)</f>
        <v>18888924720</v>
      </c>
      <c r="H20" s="12" t="str">
        <f>VLOOKUP(A20,'抗击疫情临时困难补助申请名单（审核通过）'!A19:J122,8,0)</f>
        <v>湖南省株洲市攸县皇图岭镇高枧乡山关村</v>
      </c>
      <c r="I20" s="12" t="str">
        <f>VLOOKUP(A20,'抗击疫情临时困难补助申请名单（审核通过）'!A19:J122,9,0)</f>
        <v>母亲暂时休业在家，父亲因工作原因坚持外出上班获得经济来源。目前只有父亲2000多的工资为仅有的家庭经济来源。</v>
      </c>
      <c r="J20" s="12" t="str">
        <f>VLOOKUP(A20,'抗击疫情临时困难补助申请名单（审核通过）'!A19:J122,10,0)</f>
        <v>本人与父母现居长沙，起初疫情的发展规模较小并未引起本人和家人的高度重视，直至2月20家人才意识到疫情问题的严重性。虽然父母年前有所准备食物，但年后食物的消耗速度比预期要快，虽不至于挨饿的程度但粮食蔬菜的物价上涨使家庭开支愈发紧张，猪肉价格上涨为60元每斤苦瓜茄子类蔬菜达到20元每斤。而本人所在小区并未像其他城市那样分发物资补助，这加剧了目前的焦灼情况。而今日在群内收到老师的补助通知，因此十分感激学校在疫情期间对我们贫困学生及时的关怀资助，特在此申请补助分担父母在非常时期的家庭负担！</v>
      </c>
    </row>
    <row r="21" ht="175.5" spans="1:10">
      <c r="A21" s="11" t="s">
        <v>118</v>
      </c>
      <c r="B21" s="12" t="str">
        <f>VLOOKUP(A21,'抗击疫情临时困难补助申请名单（审核通过）'!A20:J123,2,0)</f>
        <v>女</v>
      </c>
      <c r="C21" s="12" t="str">
        <f>VLOOKUP(A21,'抗击疫情临时困难补助申请名单（审核通过）'!A20:J123,3,0)</f>
        <v>手工艺术学院</v>
      </c>
      <c r="D21" s="12">
        <f>VLOOKUP(A21,'抗击疫情临时困难补助申请名单（审核通过）'!A20:J123,4,0)</f>
        <v>3160200122</v>
      </c>
      <c r="E21" s="12" t="str">
        <f>VLOOKUP(A21,'抗击疫情临时困难补助申请名单（审核通过）'!A20:J123,5,0)</f>
        <v>汉族</v>
      </c>
      <c r="F21" s="12" t="str">
        <f>VLOOKUP(A21,'抗击疫情临时困难补助申请名单（审核通过）'!A20:J123,6,0)</f>
        <v>工艺美术（漆艺术设计）2016</v>
      </c>
      <c r="G21" s="12">
        <f>VLOOKUP(A21,'抗击疫情临时困难补助申请名单（审核通过）'!A20:J123,7,0)</f>
        <v>17623383986</v>
      </c>
      <c r="H21" s="12" t="str">
        <f>VLOOKUP(A21,'抗击疫情临时困难补助申请名单（审核通过）'!A20:J123,8,0)</f>
        <v>重庆市万州区太安镇古堰村1组91号</v>
      </c>
      <c r="I21" s="12" t="str">
        <f>VLOOKUP(A21,'抗击疫情临时困难补助申请名单（审核通过）'!A20:J123,9,0)</f>
        <v>家住乡下，因为交通封闭的原因，再加上我们这里穷乡僻壤，本来快递就不发达，疫情影响没有办法去镇上拿快递，网上订的口罩没有办法拿到。我们这里也没有口罩卖，也就是，完全没有口罩能流通进来，无计可施。</v>
      </c>
      <c r="J21" s="12" t="str">
        <f>VLOOKUP(A21,'抗击疫情临时困难补助申请名单（审核通过）'!A20:J123,10,0)</f>
        <v>我家主要收入源于我父亲务农，基本每年养的鸡鸭在春节期间能卖2000多，池塘里养的鱼能卖2千多，花生能卖几百块，以及自己打的红薯粉也能卖四五千。这些东西主要是过春节这段时间赶集卖，每次赶集都会卖很多，一年下来的收成基本上就是春节这段时间兑现。因为疫情，我们在年前只赶了两次集卖了2千多，年后不允许赶集便无计可施。喂鸡和鱼都要粮食，喂越久，粮消耗越大，而且过了春节这个时间，就得等第二年春节。现在这样连我弟开学的生活费也没有办法了。我原每年寒假都代课赚生活费，现也无法兼职。弟弟药吃完了，也没有办法买。</v>
      </c>
    </row>
    <row r="22" ht="81" spans="1:10">
      <c r="A22" s="11" t="s">
        <v>126</v>
      </c>
      <c r="B22" s="12" t="str">
        <f>VLOOKUP(A22,'抗击疫情临时困难补助申请名单（审核通过）'!A21:J124,2,0)</f>
        <v>女</v>
      </c>
      <c r="C22" s="12" t="str">
        <f>VLOOKUP(A22,'抗击疫情临时困难补助申请名单（审核通过）'!A21:J124,3,0)</f>
        <v>创新设计学院</v>
      </c>
      <c r="D22" s="12">
        <f>VLOOKUP(A22,'抗击疫情临时困难补助申请名单（审核通过）'!A21:J124,4,0)</f>
        <v>3180601041</v>
      </c>
      <c r="E22" s="12" t="str">
        <f>VLOOKUP(A22,'抗击疫情临时困难补助申请名单（审核通过）'!A21:J124,5,0)</f>
        <v>汉族</v>
      </c>
      <c r="F22" s="12" t="str">
        <f>VLOOKUP(A22,'抗击疫情临时困难补助申请名单（审核通过）'!A21:J124,6,0)</f>
        <v>设计学类(良渚校区)2018</v>
      </c>
      <c r="G22" s="12">
        <f>VLOOKUP(A22,'抗击疫情临时困难补助申请名单（审核通过）'!A21:J124,7,0)</f>
        <v>17767095308</v>
      </c>
      <c r="H22" s="12" t="str">
        <f>VLOOKUP(A22,'抗击疫情临时困难补助申请名单（审核通过）'!A21:J124,8,0)</f>
        <v>浙江省-杭州市-萧山区-城厢街道-育才东苑-15－2－102</v>
      </c>
      <c r="I22" s="12" t="str">
        <f>VLOOKUP(A22,'抗击疫情临时困难补助申请名单（审核通过）'!A21:J124,9,0)</f>
        <v>受疫情影响家庭失去经济来源</v>
      </c>
      <c r="J22" s="12" t="str">
        <f>VLOOKUP(A22,'抗击疫情临时困难补助申请名单（审核通过）'!A21:J124,10,0)</f>
        <v>由于本次新型冠状病毒的影响，我父母的单位积极响应国家号召，都暂停了员工的工作。将近一个月一来，父母都不曾出门工作，家庭失去了经济来源，还要承担买菜的开销。父母的工资本就不多，受疫情影响更是入不敷出，因此提出临时困难补助申请。</v>
      </c>
    </row>
    <row r="23" ht="81" spans="1:10">
      <c r="A23" s="11" t="s">
        <v>132</v>
      </c>
      <c r="B23" s="12" t="str">
        <f>VLOOKUP(A23,'抗击疫情临时困难补助申请名单（审核通过）'!A22:J125,2,0)</f>
        <v>男</v>
      </c>
      <c r="C23" s="12" t="str">
        <f>VLOOKUP(A23,'抗击疫情临时困难补助申请名单（审核通过）'!A22:J125,3,0)</f>
        <v>创新设计学院</v>
      </c>
      <c r="D23" s="12">
        <f>VLOOKUP(A23,'抗击疫情临时困难补助申请名单（审核通过）'!A22:J125,4,0)</f>
        <v>3180601230</v>
      </c>
      <c r="E23" s="12" t="str">
        <f>VLOOKUP(A23,'抗击疫情临时困难补助申请名单（审核通过）'!A22:J125,5,0)</f>
        <v>汉族</v>
      </c>
      <c r="F23" s="12" t="str">
        <f>VLOOKUP(A23,'抗击疫情临时困难补助申请名单（审核通过）'!A22:J125,6,0)</f>
        <v>设计学类(良渚校区)2018</v>
      </c>
      <c r="G23" s="12">
        <f>VLOOKUP(A23,'抗击疫情临时困难补助申请名单（审核通过）'!A22:J125,7,0)</f>
        <v>18376559643</v>
      </c>
      <c r="H23" s="12" t="str">
        <f>VLOOKUP(A23,'抗击疫情临时困难补助申请名单（审核通过）'!A22:J125,8,0)</f>
        <v>广西玉林市陆川县古城镇陆因村</v>
      </c>
      <c r="I23" s="12" t="str">
        <f>VLOOKUP(A23,'抗击疫情临时困难补助申请名单（审核通过）'!A22:J125,9,0)</f>
        <v>受疫情影响家庭失去经济来源</v>
      </c>
      <c r="J23" s="12" t="str">
        <f>VLOOKUP(A23,'抗击疫情临时困难补助申请名单（审核通过）'!A22:J125,10,0)</f>
        <v>因为疫情严重，本因外出打工的父亲只能待在家中，家中六口人都在家中隔离，日常的伙食开销较大，本来日常的生活开销经济来源都由父亲承担，压力很大，现在又不能工作，没有了经济来源，父母也很烦恼，故想申请学校的困难补助来补贴家用，减少父母亲的负担。</v>
      </c>
    </row>
    <row r="24" ht="94.5" spans="1:10">
      <c r="A24" s="11" t="s">
        <v>139</v>
      </c>
      <c r="B24" s="12" t="str">
        <f>VLOOKUP(A24,'抗击疫情临时困难补助申请名单（审核通过）'!A23:J126,2,0)</f>
        <v>女</v>
      </c>
      <c r="C24" s="12" t="str">
        <f>VLOOKUP(A24,'抗击疫情临时困难补助申请名单（审核通过）'!A23:J126,3,0)</f>
        <v>跨媒体艺术学院</v>
      </c>
      <c r="D24" s="12">
        <f>VLOOKUP(A24,'抗击疫情临时困难补助申请名单（审核通过）'!A23:J126,4,0)</f>
        <v>3170100248</v>
      </c>
      <c r="E24" s="12" t="str">
        <f>VLOOKUP(A24,'抗击疫情临时困难补助申请名单（审核通过）'!A23:J126,5,0)</f>
        <v>汉族</v>
      </c>
      <c r="F24" s="12" t="str">
        <f>VLOOKUP(A24,'抗击疫情临时困难补助申请名单（审核通过）'!A23:J126,6,0)</f>
        <v>跨媒体艺术2017</v>
      </c>
      <c r="G24" s="12">
        <f>VLOOKUP(A24,'抗击疫情临时困难补助申请名单（审核通过）'!A23:J126,7,0)</f>
        <v>13093711127</v>
      </c>
      <c r="H24" s="12" t="str">
        <f>VLOOKUP(A24,'抗击疫情临时困难补助申请名单（审核通过）'!A23:J126,8,0)</f>
        <v>新疆乌鲁木齐市新市区河北西路蝶王家属院</v>
      </c>
      <c r="I24" s="12" t="str">
        <f>VLOOKUP(A24,'抗击疫情临时困难补助申请名单（审核通过）'!A23:J126,9,0)</f>
        <v>受疫情影响家庭失去经济来源</v>
      </c>
      <c r="J24" s="12" t="str">
        <f>VLOOKUP(A24,'抗击疫情临时困难补助申请名单（审核通过）'!A23:J126,10,0)</f>
        <v>由于疫情，新疆拉响了一级公共卫生事件警报，现在的政策是不允许复工，也不允许出门。父亲的单位在去年至今一直效益不好，每月工资仅几百元，目前家庭开销全靠母亲的工资。受疫情影响，复工推迟，家中失去了经济来源，使原本就不富裕的家庭雪上加霜。希望疫情快些结束，日常生活能够回复正轨。</v>
      </c>
    </row>
    <row r="25" ht="81" spans="1:10">
      <c r="A25" s="11" t="s">
        <v>144</v>
      </c>
      <c r="B25" s="12" t="str">
        <f>VLOOKUP(A25,'抗击疫情临时困难补助申请名单（审核通过）'!A24:J127,2,0)</f>
        <v>男</v>
      </c>
      <c r="C25" s="12" t="str">
        <f>VLOOKUP(A25,'抗击疫情临时困难补助申请名单（审核通过）'!A24:J127,3,0)</f>
        <v>绘画艺术学院</v>
      </c>
      <c r="D25" s="12">
        <f>VLOOKUP(A25,'抗击疫情临时困难补助申请名单（审核通过）'!A24:J127,4,0)</f>
        <v>3160100289</v>
      </c>
      <c r="E25" s="12" t="str">
        <f>VLOOKUP(A25,'抗击疫情临时困难补助申请名单（审核通过）'!A24:J127,5,0)</f>
        <v>汉族</v>
      </c>
      <c r="F25" s="12" t="str">
        <f>VLOOKUP(A25,'抗击疫情临时困难补助申请名单（审核通过）'!A24:J127,6,0)</f>
        <v>绘画（版画）2016</v>
      </c>
      <c r="G25" s="12">
        <f>VLOOKUP(A25,'抗击疫情临时困难补助申请名单（审核通过）'!A24:J127,7,0)</f>
        <v>13023645213</v>
      </c>
      <c r="H25" s="12" t="str">
        <f>VLOOKUP(A25,'抗击疫情临时困难补助申请名单（审核通过）'!A24:J127,8,0)</f>
        <v>湖南省长沙市宁乡县沙田乡沙田村十组</v>
      </c>
      <c r="I25" s="12" t="str">
        <f>VLOOKUP(A25,'抗击疫情临时困难补助申请名单（审核通过）'!A24:J127,9,0)</f>
        <v>疫情期间我父母在家不能出去工作，本人在杭州和父母分隔两地，之前仍需去同德医院治疗但因疫情不能出门，老家又受鸡瘟影响。</v>
      </c>
      <c r="J25" s="12" t="str">
        <f>VLOOKUP(A25,'抗击疫情临时困难补助申请名单（审核通过）'!A24:J127,10,0)</f>
        <v>因本人身体原因和经历家里花了很多钱也借了很多钱，原本仍需治疗，因疫情影响各个工厂不上班，我爸又是各个工厂的检修工作，可以说处于失业状态了</v>
      </c>
    </row>
    <row r="26" ht="108" spans="1:10">
      <c r="A26" s="11" t="s">
        <v>154</v>
      </c>
      <c r="B26" s="12" t="str">
        <f>VLOOKUP(A26,'抗击疫情临时困难补助申请名单（审核通过）'!A25:J128,2,0)</f>
        <v>女</v>
      </c>
      <c r="C26" s="12" t="str">
        <f>VLOOKUP(A26,'抗击疫情临时困难补助申请名单（审核通过）'!A25:J128,3,0)</f>
        <v>艺术管理与教育学院</v>
      </c>
      <c r="D26" s="12">
        <f>VLOOKUP(A26,'抗击疫情临时困难补助申请名单（审核通过）'!A25:J128,4,0)</f>
        <v>3160100325</v>
      </c>
      <c r="E26" s="12" t="str">
        <f>VLOOKUP(A26,'抗击疫情临时困难补助申请名单（审核通过）'!A25:J128,5,0)</f>
        <v>汉族</v>
      </c>
      <c r="F26" s="12" t="str">
        <f>VLOOKUP(A26,'抗击疫情临时困难补助申请名单（审核通过）'!A25:J128,6,0)</f>
        <v>美术学（艺术管理）2016</v>
      </c>
      <c r="G26" s="12">
        <f>VLOOKUP(A26,'抗击疫情临时困难补助申请名单（审核通过）'!A25:J128,7,0)</f>
        <v>15658100250</v>
      </c>
      <c r="H26" s="12" t="str">
        <f>VLOOKUP(A26,'抗击疫情临时困难补助申请名单（审核通过）'!A25:J128,8,0)</f>
        <v>安徽省明光市明南街道横山中学旁</v>
      </c>
      <c r="I26" s="12" t="str">
        <f>VLOOKUP(A26,'抗击疫情临时困难补助申请名单（审核通过）'!A25:J128,9,0)</f>
        <v>受疫情影响家庭失去经济来源</v>
      </c>
      <c r="J26" s="12" t="str">
        <f>VLOOKUP(A26,'抗击疫情临时困难补助申请名单（审核通过）'!A25:J128,10,0)</f>
        <v>生活的压力远大于新型肺炎的焦虑，我老家在安徽省明光市下面的一个小镇上，父亲是做小本零售生意的，肺炎导致私人老板没有生意，因为这个病毒，老家街头几乎没有人，家里囤积上万元货物，每天的销售额连基本租金都赚不回来，还要交房租和生活费。家里就我和爸爸两人，开学又要筹备毕设，望借此机会减轻家庭负担</v>
      </c>
    </row>
    <row r="27" ht="162" spans="1:10">
      <c r="A27" s="11" t="s">
        <v>164</v>
      </c>
      <c r="B27" s="12" t="str">
        <f>VLOOKUP(A27,'抗击疫情临时困难补助申请名单（审核通过）'!A26:J129,2,0)</f>
        <v>男</v>
      </c>
      <c r="C27" s="12" t="str">
        <f>VLOOKUP(A27,'抗击疫情临时困难补助申请名单（审核通过）'!A26:J129,3,0)</f>
        <v>手工艺术学院</v>
      </c>
      <c r="D27" s="12">
        <f>VLOOKUP(A27,'抗击疫情临时困难补助申请名单（审核通过）'!A26:J129,4,0)</f>
        <v>3160200296</v>
      </c>
      <c r="E27" s="12" t="str">
        <f>VLOOKUP(A27,'抗击疫情临时困难补助申请名单（审核通过）'!A26:J129,5,0)</f>
        <v>汉族</v>
      </c>
      <c r="F27" s="12" t="str">
        <f>VLOOKUP(A27,'抗击疫情临时困难补助申请名单（审核通过）'!A26:J129,6,0)</f>
        <v>工艺美术（玻璃艺术设计）2016</v>
      </c>
      <c r="G27" s="12">
        <f>VLOOKUP(A27,'抗击疫情临时困难补助申请名单（审核通过）'!A26:J129,7,0)</f>
        <v>15669080807</v>
      </c>
      <c r="H27" s="12" t="str">
        <f>VLOOKUP(A27,'抗击疫情临时困难补助申请名单（审核通过）'!A26:J129,8,0)</f>
        <v>广东惠州市博罗县湖镇东风村</v>
      </c>
      <c r="I27" s="12" t="str">
        <f>VLOOKUP(A27,'抗击疫情临时困难补助申请名单（审核通过）'!A26:J129,9,0)</f>
        <v>学生本人为了减少家庭负担，省下回家车费，决定过年期间留杭找兼职，但是不巧碰上了疫情，只能留守在朋友出租房里隔离，没了经济来源，这段时间还要家里扶持我。既要交房租电费等等一些生活支出。学生难以承受，但是没想到学校为了帮助疫情困难学生出了这个政策。</v>
      </c>
      <c r="J27" s="12" t="str">
        <f>VLOOKUP(A27,'抗击疫情临时困难补助申请名单（审核通过）'!A26:J129,10,0)</f>
        <v>在疫情发生之前，家里经济状况就很差，经济来源全靠母亲工厂上班，但是母亲在去年十月份诊断为肺腺癌，医疗费用手术使得家里重负不堪，如今正在化疗期间，高额的药物治疗让家里难以喘气，基本上积蓄都用完了，不巧又碰上了全国各地爆发冠状肺炎疫情，如今只能凭借工厂的爱心捐赠和像亲友求助作为支撑。</v>
      </c>
    </row>
    <row r="28" ht="135" spans="1:10">
      <c r="A28" s="11" t="s">
        <v>169</v>
      </c>
      <c r="B28" s="12" t="str">
        <f>VLOOKUP(A28,'抗击疫情临时困难补助申请名单（审核通过）'!A27:J130,2,0)</f>
        <v>男</v>
      </c>
      <c r="C28" s="12" t="str">
        <f>VLOOKUP(A28,'抗击疫情临时困难补助申请名单（审核通过）'!A27:J130,3,0)</f>
        <v>绘画艺术学院</v>
      </c>
      <c r="D28" s="12">
        <f>VLOOKUP(A28,'抗击疫情临时困难补助申请名单（审核通过）'!A27:J130,4,0)</f>
        <v>3160100298</v>
      </c>
      <c r="E28" s="12" t="str">
        <f>VLOOKUP(A28,'抗击疫情临时困难补助申请名单（审核通过）'!A27:J130,5,0)</f>
        <v>汉族</v>
      </c>
      <c r="F28" s="12" t="str">
        <f>VLOOKUP(A28,'抗击疫情临时困难补助申请名单（审核通过）'!A27:J130,6,0)</f>
        <v>绘画（油画）2016</v>
      </c>
      <c r="G28" s="12">
        <f>VLOOKUP(A28,'抗击疫情临时困难补助申请名单（审核通过）'!A27:J130,7,0)</f>
        <v>13250801181</v>
      </c>
      <c r="H28" s="12" t="str">
        <f>VLOOKUP(A28,'抗击疫情临时困难补助申请名单（审核通过）'!A27:J130,8,0)</f>
        <v>山东省临沂市兰领县神山镇东北村</v>
      </c>
      <c r="I28" s="12" t="str">
        <f>VLOOKUP(A28,'抗击疫情临时困难补助申请名单（审核通过）'!A27:J130,9,0)</f>
        <v>受疫情影响家庭失去经济来源</v>
      </c>
      <c r="J28" s="12" t="str">
        <f>VLOOKUP(A28,'抗击疫情临时困难补助申请名单（审核通过）'!A27:J130,10,0)</f>
        <v>尊敬的领导您们好 我是16级油画系学生，来自山东临沂，现在整个山东临沂疫情最为严重，人数最多，爸爸本来就有严重的静脉曲张没法长久站立，只能经营一点地里的庄稼，妈妈早年时就患有严重的腰间盘突出，根本没有经济来源，受疫情影响本来就不富裕的家庭现在更加困难了，失去了任何的经济来源，但是日常开销还是一点不变，在此希望领导能给这次机会，这将会带来莫大的鼓舞和帮助，此致敬礼，申请人侯培林</v>
      </c>
    </row>
    <row r="29" ht="54" spans="1:10">
      <c r="A29" s="11" t="s">
        <v>172</v>
      </c>
      <c r="B29" s="12" t="str">
        <f>VLOOKUP(A29,'抗击疫情临时困难补助申请名单（审核通过）'!A28:J131,2,0)</f>
        <v>女</v>
      </c>
      <c r="C29" s="12" t="str">
        <f>VLOOKUP(A29,'抗击疫情临时困难补助申请名单（审核通过）'!A28:J131,3,0)</f>
        <v>艺术人文学院</v>
      </c>
      <c r="D29" s="12">
        <f>VLOOKUP(A29,'抗击疫情临时困难补助申请名单（审核通过）'!A28:J131,4,0)</f>
        <v>3160205248</v>
      </c>
      <c r="E29" s="12" t="str">
        <f>VLOOKUP(A29,'抗击疫情临时困难补助申请名单（审核通过）'!A28:J131,5,0)</f>
        <v>汉族</v>
      </c>
      <c r="F29" s="12" t="str">
        <f>VLOOKUP(A29,'抗击疫情临时困难补助申请名单（审核通过）'!A28:J131,6,0)</f>
        <v>美术学（视觉文化与艺术管理）2016</v>
      </c>
      <c r="G29" s="12">
        <f>VLOOKUP(A29,'抗击疫情临时困难补助申请名单（审核通过）'!A28:J131,7,0)</f>
        <v>15086688791</v>
      </c>
      <c r="H29" s="12" t="str">
        <f>VLOOKUP(A29,'抗击疫情临时困难补助申请名单（审核通过）'!A28:J131,8,0)</f>
        <v>重庆市梁平区回龙镇云阳村4组</v>
      </c>
      <c r="I29" s="12" t="str">
        <f>VLOOKUP(A29,'抗击疫情临时困难补助申请名单（审核通过）'!A28:J131,9,0)</f>
        <v>受疫情影响家庭失去经济来源</v>
      </c>
      <c r="J29" s="12" t="str">
        <f>VLOOKUP(A29,'抗击疫情临时困难补助申请名单（审核通过）'!A28:J131,10,0)</f>
        <v>家庭经济来源主要为父母务工所得工资，受疫情影响，工厂推迟开工，父母暂时处于无收入状态，这使得家里失去了经济来源。由于无存款，疫情期间家庭经济困难。</v>
      </c>
    </row>
    <row r="30" ht="54" spans="1:10">
      <c r="A30" s="11" t="s">
        <v>177</v>
      </c>
      <c r="B30" s="12" t="str">
        <f>VLOOKUP(A30,'抗击疫情临时困难补助申请名单（审核通过）'!A29:J132,2,0)</f>
        <v>男</v>
      </c>
      <c r="C30" s="12" t="str">
        <f>VLOOKUP(A30,'抗击疫情临时困难补助申请名单（审核通过）'!A29:J132,3,0)</f>
        <v>艺术管理与教育学院</v>
      </c>
      <c r="D30" s="12">
        <f>VLOOKUP(A30,'抗击疫情临时困难补助申请名单（审核通过）'!A29:J132,4,0)</f>
        <v>3160100235</v>
      </c>
      <c r="E30" s="12" t="str">
        <f>VLOOKUP(A30,'抗击疫情临时困难补助申请名单（审核通过）'!A29:J132,5,0)</f>
        <v>汉族</v>
      </c>
      <c r="F30" s="12" t="str">
        <f>VLOOKUP(A30,'抗击疫情临时困难补助申请名单（审核通过）'!A29:J132,6,0)</f>
        <v>美术学（公共美术教育）2016</v>
      </c>
      <c r="G30" s="12">
        <f>VLOOKUP(A30,'抗击疫情临时困难补助申请名单（审核通过）'!A29:J132,7,0)</f>
        <v>14786173605</v>
      </c>
      <c r="H30" s="12" t="str">
        <f>VLOOKUP(A30,'抗击疫情临时困难补助申请名单（审核通过）'!A29:J132,8,0)</f>
        <v>贵州省纳雍县百兴镇坐窝村大土寨组</v>
      </c>
      <c r="I30" s="12" t="str">
        <f>VLOOKUP(A30,'抗击疫情临时困难补助申请名单（审核通过）'!A29:J132,9,0)</f>
        <v>受疫情影响家庭失去经济来源</v>
      </c>
      <c r="J30" s="12" t="str">
        <f>VLOOKUP(A30,'抗击疫情临时困难补助申请名单（审核通过）'!A29:J132,10,0)</f>
        <v>我是来自贵州贫困山区的一名子，是本省贫困户家庭，在2019-2020新型冠状病毒的影响下，农作物无法耕种，也不能出门务工，家庭失去主要经济来源，希望得到学校支持！</v>
      </c>
    </row>
    <row r="31" ht="94.5" spans="1:10">
      <c r="A31" s="11" t="s">
        <v>189</v>
      </c>
      <c r="B31" s="12" t="str">
        <f>VLOOKUP(A31,'抗击疫情临时困难补助申请名单（审核通过）'!A30:J133,2,0)</f>
        <v>女</v>
      </c>
      <c r="C31" s="12" t="str">
        <f>VLOOKUP(A31,'抗击疫情临时困难补助申请名单（审核通过）'!A30:J133,3,0)</f>
        <v>绘画艺术学院</v>
      </c>
      <c r="D31" s="12">
        <f>VLOOKUP(A31,'抗击疫情临时困难补助申请名单（审核通过）'!A30:J133,4,0)</f>
        <v>3180100243</v>
      </c>
      <c r="E31" s="12" t="str">
        <f>VLOOKUP(A31,'抗击疫情临时困难补助申请名单（审核通过）'!A30:J133,5,0)</f>
        <v>汉族</v>
      </c>
      <c r="F31" s="12" t="str">
        <f>VLOOKUP(A31,'抗击疫情临时困难补助申请名单（审核通过）'!A30:J133,6,0)</f>
        <v>绘画（综合绘画）2018</v>
      </c>
      <c r="G31" s="12">
        <f>VLOOKUP(A31,'抗击疫情临时困难补助申请名单（审核通过）'!A30:J133,7,0)</f>
        <v>15658172371</v>
      </c>
      <c r="H31" s="12" t="str">
        <f>VLOOKUP(A31,'抗击疫情临时困难补助申请名单（审核通过）'!A30:J133,8,0)</f>
        <v>广西博白镇小博士幼儿园后</v>
      </c>
      <c r="I31" s="12" t="str">
        <f>VLOOKUP(A31,'抗击疫情临时困难补助申请名单（审核通过）'!A30:J133,9,0)</f>
        <v>父母无收入，家里只有支出，家里人口多共七个人，支出大</v>
      </c>
      <c r="J31" s="12" t="str">
        <f>VLOOKUP(A31,'抗击疫情临时困难补助申请名单（审核通过）'!A30:J133,10,0)</f>
        <v>父亲是长途司机，母亲在家打散工，现在都不能外出工作，无收入，姑姑跟表弟借住家里，所以家里一共7口人，在无收入的情况下要支出家里的房租费，每日饭菜钱（还涨价了），买车贷款的还款等等导致家里压很大，诚心希望能得到学校的补助帮助家里分担点压力。谢谢！</v>
      </c>
    </row>
    <row r="32" ht="162" spans="1:10">
      <c r="A32" s="11" t="s">
        <v>194</v>
      </c>
      <c r="B32" s="12" t="str">
        <f>VLOOKUP(A32,'抗击疫情临时困难补助申请名单（审核通过）'!A31:J134,2,0)</f>
        <v>女</v>
      </c>
      <c r="C32" s="12" t="str">
        <f>VLOOKUP(A32,'抗击疫情临时困难补助申请名单（审核通过）'!A31:J134,3,0)</f>
        <v>设计艺术学院</v>
      </c>
      <c r="D32" s="12">
        <f>VLOOKUP(A32,'抗击疫情临时困难补助申请名单（审核通过）'!A31:J134,4,0)</f>
        <v>3170200233</v>
      </c>
      <c r="E32" s="12" t="str">
        <f>VLOOKUP(A32,'抗击疫情临时困难补助申请名单（审核通过）'!A31:J134,5,0)</f>
        <v>汉族</v>
      </c>
      <c r="F32" s="12" t="str">
        <f>VLOOKUP(A32,'抗击疫情临时困难补助申请名单（审核通过）'!A31:J134,6,0)</f>
        <v>服装与服饰设计（服装设计）2017</v>
      </c>
      <c r="G32" s="12">
        <f>VLOOKUP(A32,'抗击疫情临时困难补助申请名单（审核通过）'!A31:J134,7,0)</f>
        <v>18174757792</v>
      </c>
      <c r="H32" s="12" t="str">
        <f>VLOOKUP(A32,'抗击疫情临时困难补助申请名单（审核通过）'!A31:J134,8,0)</f>
        <v>广西壮族自治区崇左市扶绥县福苑小区</v>
      </c>
      <c r="I32" s="12" t="str">
        <f>VLOOKUP(A32,'抗击疫情临时困难补助申请名单（审核通过）'!A31:J134,9,0)</f>
        <v>受疫情影响家庭失去经济来源</v>
      </c>
      <c r="J32" s="12" t="str">
        <f>VLOOKUP(A32,'抗击疫情临时困难补助申请名单（审核通过）'!A31:J134,10,0)</f>
        <v>本人身处广西偏远地区小城，从大年初五起，我父母双双投身当地政府布署的“全县疫情防控阻击战”的工作中去。每天早出晚归，义务到政府指定的卡点上宣传防控知识和分管的片区值班，留我一人在家照顾年迈的外祖母。这期间，由于疫情影响，当地工厂、企业、小经营者都暂停一切生产活动，居民多有恐慌心理而盲目囤积货物，从而使当地生活物资紧缺，物价略有上涨。猪排骨一度涨到140元/公斤；普通青菜10元/公斤，口罩脱销。我父母收入低，外祖母长年治病吃药，这场突如其来的新型肺炎彻底打乱了我家原本就不富裕的生活。</v>
      </c>
    </row>
    <row r="33" ht="54" spans="1:10">
      <c r="A33" s="11" t="s">
        <v>205</v>
      </c>
      <c r="B33" s="12" t="str">
        <f>VLOOKUP(A33,'抗击疫情临时困难补助申请名单（审核通过）'!A32:J135,2,0)</f>
        <v>女</v>
      </c>
      <c r="C33" s="12" t="str">
        <f>VLOOKUP(A33,'抗击疫情临时困难补助申请名单（审核通过）'!A32:J135,3,0)</f>
        <v>设计艺术学院</v>
      </c>
      <c r="D33" s="12">
        <f>VLOOKUP(A33,'抗击疫情临时困难补助申请名单（审核通过）'!A32:J135,4,0)</f>
        <v>3170200149</v>
      </c>
      <c r="E33" s="12" t="str">
        <f>VLOOKUP(A33,'抗击疫情临时困难补助申请名单（审核通过）'!A32:J135,5,0)</f>
        <v>汉族</v>
      </c>
      <c r="F33" s="12" t="str">
        <f>VLOOKUP(A33,'抗击疫情临时困难补助申请名单（审核通过）'!A32:J135,6,0)</f>
        <v>服装与服饰设计（服装设计）2017</v>
      </c>
      <c r="G33" s="12">
        <f>VLOOKUP(A33,'抗击疫情临时困难补助申请名单（审核通过）'!A32:J135,7,0)</f>
        <v>17857326682</v>
      </c>
      <c r="H33" s="12" t="str">
        <f>VLOOKUP(A33,'抗击疫情临时困难补助申请名单（审核通过）'!A32:J135,8,0)</f>
        <v>安徽省淮北市相山区永安一村2幢208室</v>
      </c>
      <c r="I33" s="12" t="str">
        <f>VLOOKUP(A33,'抗击疫情临时困难补助申请名单（审核通过）'!A32:J135,9,0)</f>
        <v>受疫情影响家庭失去经济来源</v>
      </c>
      <c r="J33" s="12" t="str">
        <f>VLOOKUP(A33,'抗击疫情临时困难补助申请名单（审核通过）'!A32:J135,10,0)</f>
        <v>已通过本学年的家庭困难的认定。本地目前复工时间未定，父母从过年放假开始至今没有上班，目前没有任何收入，且因为姥姥姥爷身体虚弱每月要分担一笔医药费和护工费。</v>
      </c>
    </row>
    <row r="34" s="7" customFormat="1" ht="135" spans="1:10">
      <c r="A34" s="13" t="s">
        <v>215</v>
      </c>
      <c r="B34" s="14" t="str">
        <f>VLOOKUP(A34,'抗击疫情临时困难补助申请名单（审核通过）'!A33:J136,2,0)</f>
        <v>女</v>
      </c>
      <c r="C34" s="14" t="str">
        <f>VLOOKUP(A34,'抗击疫情临时困难补助申请名单（审核通过）'!A33:J136,3,0)</f>
        <v>设计艺术学院</v>
      </c>
      <c r="D34" s="14">
        <f>VLOOKUP(A34,'抗击疫情临时困难补助申请名单（审核通过）'!A33:J136,4,0)</f>
        <v>3160200316</v>
      </c>
      <c r="E34" s="14" t="str">
        <f>VLOOKUP(A34,'抗击疫情临时困难补助申请名单（审核通过）'!A33:J136,5,0)</f>
        <v>汉族</v>
      </c>
      <c r="F34" s="14" t="str">
        <f>VLOOKUP(A34,'抗击疫情临时困难补助申请名单（审核通过）'!A33:J136,6,0)</f>
        <v>艺术与科技（会展设计）2016</v>
      </c>
      <c r="G34" s="14">
        <f>VLOOKUP(A34,'抗击疫情临时困难补助申请名单（审核通过）'!A33:J136,7,0)</f>
        <v>13250809067</v>
      </c>
      <c r="H34" s="14" t="str">
        <f>VLOOKUP(A34,'抗击疫情临时困难补助申请名单（审核通过）'!A33:J136,8,0)</f>
        <v>湖北省襄阳市樊城区春园西路语港旺府</v>
      </c>
      <c r="I34" s="14" t="str">
        <f>VLOOKUP(A34,'抗击疫情临时困难补助申请名单（审核通过）'!A33:J136,9,0)</f>
        <v>受疫情影响家庭失去经济来源</v>
      </c>
      <c r="J34" s="14" t="str">
        <f>VLOOKUP(A34,'抗击疫情临时困难补助申请名单（审核通过）'!A33:J136,10,0)</f>
        <v>父亲于2016年去世，母亲带我和姐姐同胞二人一起生活，母亲已经退休，我和同胞姐姐均未工作，家里收入来源全靠母亲的退休金和日常打工，家在湖北襄阳，紧邻武汉，现在受疫情影响，湖北均不允许各地开工，母亲失去原本收入来源，退休金杯水车薪，目前就靠存款生活，疫情后菜价上涨，口罩、酒精价格飙升，一坨肉卖到二百元，目前存款不知是否能够维持疫情期间位于重灾区的三口之家的花销，希望学校帮助度过难关！</v>
      </c>
    </row>
    <row r="35" ht="67.5" spans="1:10">
      <c r="A35" s="11" t="s">
        <v>237</v>
      </c>
      <c r="B35" s="12" t="str">
        <f>VLOOKUP(A35,'抗击疫情临时困难补助申请名单（审核通过）'!A34:J137,2,0)</f>
        <v>女</v>
      </c>
      <c r="C35" s="12" t="str">
        <f>VLOOKUP(A35,'抗击疫情临时困难补助申请名单（审核通过）'!A34:J137,3,0)</f>
        <v>设计艺术学院</v>
      </c>
      <c r="D35" s="12">
        <f>VLOOKUP(A35,'抗击疫情临时困难补助申请名单（审核通过）'!A34:J137,4,0)</f>
        <v>3170200164</v>
      </c>
      <c r="E35" s="12" t="str">
        <f>VLOOKUP(A35,'抗击疫情临时困难补助申请名单（审核通过）'!A34:J137,5,0)</f>
        <v>汉族</v>
      </c>
      <c r="F35" s="12" t="str">
        <f>VLOOKUP(A35,'抗击疫情临时困难补助申请名单（审核通过）'!A34:J137,6,0)</f>
        <v>视觉传达设计2017</v>
      </c>
      <c r="G35" s="12">
        <f>VLOOKUP(A35,'抗击疫情临时困难补助申请名单（审核通过）'!A34:J137,7,0)</f>
        <v>17682346270</v>
      </c>
      <c r="H35" s="12" t="str">
        <f>VLOOKUP(A35,'抗击疫情临时困难补助申请名单（审核通过）'!A34:J137,8,0)</f>
        <v>浙江省杭州市萧山区义蓬街道1组4号</v>
      </c>
      <c r="I35" s="12" t="str">
        <f>VLOOKUP(A35,'抗击疫情临时困难补助申请名单（审核通过）'!A34:J137,9,0)</f>
        <v>受疫情影响家庭失去经济来源</v>
      </c>
      <c r="J35" s="12" t="str">
        <f>VLOOKUP(A35,'抗击疫情临时困难补助申请名单（审核通过）'!A34:J137,10,0)</f>
        <v>父母均为打工族，因疫情延迟开工没有收入。我也因为疫情兼职没法继续，不能赚取零花钱减轻家里负担。 家里还需支出一家六口的正常生活支出，父母还有贷款要还，家庭经济有些困难，还望学校资助，谢谢</v>
      </c>
    </row>
    <row r="36" ht="121.5" spans="1:10">
      <c r="A36" s="11" t="s">
        <v>240</v>
      </c>
      <c r="B36" s="12" t="str">
        <f>VLOOKUP(A36,'抗击疫情临时困难补助申请名单（审核通过）'!A35:J138,2,0)</f>
        <v>男</v>
      </c>
      <c r="C36" s="12" t="str">
        <f>VLOOKUP(A36,'抗击疫情临时困难补助申请名单（审核通过）'!A35:J138,3,0)</f>
        <v>雕塑与公共艺术学院</v>
      </c>
      <c r="D36" s="12">
        <f>VLOOKUP(A36,'抗击疫情临时困难补助申请名单（审核通过）'!A35:J138,4,0)</f>
        <v>3170100036</v>
      </c>
      <c r="E36" s="12" t="str">
        <f>VLOOKUP(A36,'抗击疫情临时困难补助申请名单（审核通过）'!A35:J138,5,0)</f>
        <v>汉族</v>
      </c>
      <c r="F36" s="12" t="str">
        <f>VLOOKUP(A36,'抗击疫情临时困难补助申请名单（审核通过）'!A35:J138,6,0)</f>
        <v>公共艺术（艺术工程与科技）2017</v>
      </c>
      <c r="G36" s="12">
        <f>VLOOKUP(A36,'抗击疫情临时困难补助申请名单（审核通过）'!A35:J138,7,0)</f>
        <v>17857326814</v>
      </c>
      <c r="H36" s="12" t="str">
        <f>VLOOKUP(A36,'抗击疫情临时困难补助申请名单（审核通过）'!A35:J138,8,0)</f>
        <v>浙江省衢州市柯城区广场路摩根公寓</v>
      </c>
      <c r="I36" s="12" t="str">
        <f>VLOOKUP(A36,'抗击疫情临时困难补助申请名单（审核通过）'!A35:J138,9,0)</f>
        <v>受疫情影响家庭失去经济来源</v>
      </c>
      <c r="J36" s="12" t="str">
        <f>VLOOKUP(A36,'抗击疫情临时困难补助申请名单（审核通过）'!A35:J138,10,0)</f>
        <v>您好，在疫情来临前，我的母亲本身因为肺部问题在医院整治（母亲不是肺炎），父亲为了照顾母亲辞去了工作，春节到来本来父亲想开滴滴赚点生活费，可是受疫情影响，现在家庭毫无经济来源，过年的家庭电费水费，还有很多的生活费用难以维持，加上疫情的严重需要买很多的防护用品，而且疫情导致物价普遍上涨，所以目前家庭压力大，希望学校能够补助一些来帮助我的家庭度过这段时间。</v>
      </c>
    </row>
    <row r="37" ht="121.5" spans="1:10">
      <c r="A37" s="11" t="s">
        <v>248</v>
      </c>
      <c r="B37" s="12" t="str">
        <f>VLOOKUP(A37,'抗击疫情临时困难补助申请名单（审核通过）'!A36:J139,2,0)</f>
        <v>女</v>
      </c>
      <c r="C37" s="12" t="str">
        <f>VLOOKUP(A37,'抗击疫情临时困难补助申请名单（审核通过）'!A36:J139,3,0)</f>
        <v>专业基础教学部</v>
      </c>
      <c r="D37" s="12">
        <f>VLOOKUP(A37,'抗击疫情临时困难补助申请名单（审核通过）'!A36:J139,4,0)</f>
        <v>3190400154</v>
      </c>
      <c r="E37" s="12" t="str">
        <f>VLOOKUP(A37,'抗击疫情临时困难补助申请名单（审核通过）'!A36:J139,5,0)</f>
        <v>汉族</v>
      </c>
      <c r="F37" s="12" t="str">
        <f>VLOOKUP(A37,'抗击疫情临时困难补助申请名单（审核通过）'!A36:J139,6,0)</f>
        <v>图像与媒体艺术类2019</v>
      </c>
      <c r="G37" s="12">
        <f>VLOOKUP(A37,'抗击疫情临时困难补助申请名单（审核通过）'!A36:J139,7,0)</f>
        <v>13018975063</v>
      </c>
      <c r="H37" s="12" t="str">
        <f>VLOOKUP(A37,'抗击疫情临时困难补助申请名单（审核通过）'!A36:J139,8,0)</f>
        <v>安徽省亳州市利辛县新张集乡陶集村52号</v>
      </c>
      <c r="I37" s="12" t="str">
        <f>VLOOKUP(A37,'抗击疫情临时困难补助申请名单（审核通过）'!A36:J139,9,0)</f>
        <v>受疫情影响家庭失去经济来源</v>
      </c>
      <c r="J37" s="12" t="str">
        <f>VLOOKUP(A37,'抗击疫情临时困难补助申请名单（审核通过）'!A36:J139,10,0)</f>
        <v>我是大一基础部图媒二班的胡小凤，家住安徽省亳州市利辛县新张集乡陶集村。家中主要经济来源是家中在村里务农，因疫情影响父母无法外出务工，因此家里与外来收入。一时经济窘迫。村里封村没有与外界的来往，家中因供养我与姐姐上大学和妹妹上中学并无多余存款因疫情可能持续时间较长家中无主要的经济来源，而且父母还需要供养常年患病的姥姥姥爷，所以希望能申请疫情临时补助。</v>
      </c>
    </row>
    <row r="38" s="8" customFormat="1" ht="175.5" spans="1:10">
      <c r="A38" s="15" t="s">
        <v>258</v>
      </c>
      <c r="B38" s="16" t="str">
        <f>VLOOKUP(A38,'抗击疫情临时困难补助申请名单（审核通过）'!A37:J140,2,0)</f>
        <v>女</v>
      </c>
      <c r="C38" s="16" t="str">
        <f>VLOOKUP(A38,'抗击疫情临时困难补助申请名单（审核通过）'!A37:J140,3,0)</f>
        <v>雕塑与公共艺术学院</v>
      </c>
      <c r="D38" s="16">
        <f>VLOOKUP(A38,'抗击疫情临时困难补助申请名单（审核通过）'!A37:J140,4,0)</f>
        <v>3160100287</v>
      </c>
      <c r="E38" s="16" t="str">
        <f>VLOOKUP(A38,'抗击疫情临时困难补助申请名单（审核通过）'!A37:J140,5,0)</f>
        <v>汉族</v>
      </c>
      <c r="F38" s="16" t="str">
        <f>VLOOKUP(A38,'抗击疫情临时困难补助申请名单（审核通过）'!A37:J140,6,0)</f>
        <v>公共艺术（公共雕塑）2016</v>
      </c>
      <c r="G38" s="16">
        <f>VLOOKUP(A38,'抗击疫情临时困难补助申请名单（审核通过）'!A37:J140,7,0)</f>
        <v>13294163135</v>
      </c>
      <c r="H38" s="16" t="str">
        <f>VLOOKUP(A38,'抗击疫情临时困难补助申请名单（审核通过）'!A37:J140,8,0)</f>
        <v>湖北省武汉市蔡甸区锦狮丽苑6栋一单元1403</v>
      </c>
      <c r="I38" s="16" t="str">
        <f>VLOOKUP(A38,'抗击疫情临时困难补助申请名单（审核通过）'!A37:J140,9,0)</f>
        <v>受疫情影响家庭失去经济来源</v>
      </c>
      <c r="J38" s="16" t="str">
        <f>VLOOKUP(A38,'抗击疫情临时困难补助申请名单（审核通过）'!A37:J140,10,0)</f>
        <v>本人23号欲返武汉回家过年，因疫情无奈选择退票去往安徽合肥同学家与家人分开。父母在武汉市金银潭附近经营的餐馆处于重灾区，早早暂停营业。长达一个月的关门，家庭失去了唯一的经济来源，这个经济来源承担着一家人的生活费，餐馆的门面费，还有母亲肾结石的医药费等等。不知道疫情何时能够好转，虽然父母隔离在家无感染症状，但是家庭本身经济就十分困难，只能解决温饱，没有任何积蓄。父母就指望着过年时生意好一点的这笔收入没有了，并且还承受着高额的店铺门面费用，不知遥遥无期的亏损如何结束。父母已经无法拿出我的生活费。</v>
      </c>
    </row>
    <row r="39" ht="121.5" spans="1:10">
      <c r="A39" s="11" t="s">
        <v>262</v>
      </c>
      <c r="B39" s="12" t="str">
        <f>VLOOKUP(A39,'抗击疫情临时困难补助申请名单（审核通过）'!A38:J141,2,0)</f>
        <v>男</v>
      </c>
      <c r="C39" s="12" t="str">
        <f>VLOOKUP(A39,'抗击疫情临时困难补助申请名单（审核通过）'!A38:J141,3,0)</f>
        <v>创新设计学院</v>
      </c>
      <c r="D39" s="12">
        <f>VLOOKUP(A39,'抗击疫情临时困难补助申请名单（审核通过）'!A38:J141,4,0)</f>
        <v>3180601050</v>
      </c>
      <c r="E39" s="12" t="str">
        <f>VLOOKUP(A39,'抗击疫情临时困难补助申请名单（审核通过）'!A38:J141,5,0)</f>
        <v>满</v>
      </c>
      <c r="F39" s="12" t="str">
        <f>VLOOKUP(A39,'抗击疫情临时困难补助申请名单（审核通过）'!A38:J141,6,0)</f>
        <v>设计学类(良渚校区)2018</v>
      </c>
      <c r="G39" s="12">
        <f>VLOOKUP(A39,'抗击疫情临时困难补助申请名单（审核通过）'!A38:J141,7,0)</f>
        <v>13754034167</v>
      </c>
      <c r="H39" s="12" t="str">
        <f>VLOOKUP(A39,'抗击疫情临时困难补助申请名单（审核通过）'!A38:J141,8,0)</f>
        <v>内蒙古呼伦贝尔市莫力达瓦达斡尔族自治旗西瓦尔图镇北林泉村012</v>
      </c>
      <c r="I39" s="12" t="str">
        <f>VLOOKUP(A39,'抗击疫情临时困难补助申请名单（审核通过）'!A38:J141,9,0)</f>
        <v>受疫情影响家庭失去经济来源</v>
      </c>
      <c r="J39" s="12" t="str">
        <f>VLOOKUP(A39,'抗击疫情临时困难补助申请名单（审核通过）'!A38:J141,10,0)</f>
        <v>家庭以务农为生，每年冬天农闲时，父亲会外出打工补贴家用，我也会在外面的画室兼职，但是由于今年突发疫情，全家只能在家中自行隔离，失去经济来源，加上去年受极端气象灾害(雹灾)影响，去年举债所租田地颗粒无收，农业保险的补偿甚至不能填补仅化肥一项开销。家中已经负债十四万元。还需想办法筹集今年春耕所需资金，目前家中经济状况十分困难。希望得到学校的帮助。</v>
      </c>
    </row>
    <row r="40" ht="94.5" spans="1:10">
      <c r="A40" s="11" t="s">
        <v>266</v>
      </c>
      <c r="B40" s="12" t="str">
        <f>VLOOKUP(A40,'抗击疫情临时困难补助申请名单（审核通过）'!A39:J142,2,0)</f>
        <v>女</v>
      </c>
      <c r="C40" s="12" t="str">
        <f>VLOOKUP(A40,'抗击疫情临时困难补助申请名单（审核通过）'!A39:J142,3,0)</f>
        <v>创新设计学院</v>
      </c>
      <c r="D40" s="12">
        <f>VLOOKUP(A40,'抗击疫情临时困难补助申请名单（审核通过）'!A39:J142,4,0)</f>
        <v>3180601010</v>
      </c>
      <c r="E40" s="12" t="str">
        <f>VLOOKUP(A40,'抗击疫情临时困难补助申请名单（审核通过）'!A39:J142,5,0)</f>
        <v>汉</v>
      </c>
      <c r="F40" s="12" t="str">
        <f>VLOOKUP(A40,'抗击疫情临时困难补助申请名单（审核通过）'!A39:J142,6,0)</f>
        <v>设计学类(良渚校区)2018</v>
      </c>
      <c r="G40" s="12">
        <f>VLOOKUP(A40,'抗击疫情临时困难补助申请名单（审核通过）'!A39:J142,7,0)</f>
        <v>17726091618</v>
      </c>
      <c r="H40" s="12" t="str">
        <f>VLOOKUP(A40,'抗击疫情临时困难补助申请名单（审核通过）'!A39:J142,8,0)</f>
        <v>天津市红桥区铃铛阁街怡闲道万华里13号楼1004室</v>
      </c>
      <c r="I40" s="12" t="str">
        <f>VLOOKUP(A40,'抗击疫情临时困难补助申请名单（审核通过）'!A39:J142,9,0)</f>
        <v>受疫情影响家庭失去经济来源</v>
      </c>
      <c r="J40" s="12" t="str">
        <f>VLOOKUP(A40,'抗击疫情临时困难补助申请名单（审核通过）'!A39:J142,10,0)</f>
        <v>由于新冠病毒的影响，母亲在当地打零工的奶茶店被物业停封，闲置在家已有半个多月，没有工资收入，不知何时能开工。且今年艺考培训的行情普遍不好，我一直没有找到兼职补贴家用。父亲的网络兼职也受到了影响。已经尽量节俭，但家中确实入不敷出。由于口罩价格原因，只留存几个，现在反复使用。</v>
      </c>
    </row>
    <row r="41" ht="54" spans="1:10">
      <c r="A41" s="11" t="s">
        <v>273</v>
      </c>
      <c r="B41" s="12" t="str">
        <f>VLOOKUP(A41,'抗击疫情临时困难补助申请名单（审核通过）'!A40:J143,2,0)</f>
        <v>女</v>
      </c>
      <c r="C41" s="12" t="str">
        <f>VLOOKUP(A41,'抗击疫情临时困难补助申请名单（审核通过）'!A40:J143,3,0)</f>
        <v>绘画艺术学院</v>
      </c>
      <c r="D41" s="12">
        <f>VLOOKUP(A41,'抗击疫情临时困难补助申请名单（审核通过）'!A40:J143,4,0)</f>
        <v>3160100160</v>
      </c>
      <c r="E41" s="12" t="str">
        <f>VLOOKUP(A41,'抗击疫情临时困难补助申请名单（审核通过）'!A40:J143,5,0)</f>
        <v>汉族</v>
      </c>
      <c r="F41" s="12" t="str">
        <f>VLOOKUP(A41,'抗击疫情临时困难补助申请名单（审核通过）'!A40:J143,6,0)</f>
        <v>绘画（壁画）2016</v>
      </c>
      <c r="G41" s="12">
        <f>VLOOKUP(A41,'抗击疫情临时困难补助申请名单（审核通过）'!A40:J143,7,0)</f>
        <v>15906609003</v>
      </c>
      <c r="H41" s="12" t="str">
        <f>VLOOKUP(A41,'抗击疫情临时困难补助申请名单（审核通过）'!A40:J143,8,0)</f>
        <v>河南省周口市淮阳县安岭镇老龙湾村101号</v>
      </c>
      <c r="I41" s="12" t="str">
        <f>VLOOKUP(A41,'抗击疫情临时困难补助申请名单（审核通过）'!A40:J143,9,0)</f>
        <v>受疫情影响家庭失去经济来源</v>
      </c>
      <c r="J41" s="12" t="str">
        <f>VLOOKUP(A41,'抗击疫情临时困难补助申请名单（审核通过）'!A40:J143,10,0)</f>
        <v>因疫情影响，全家人在老家待着，没有经济来源，同时疫情下父母无法外出务工，因是普通打工并无工资补贴或者租房免租费，务工的地方暂时不稳定。</v>
      </c>
    </row>
    <row r="42" ht="67.5" spans="1:10">
      <c r="A42" s="11" t="s">
        <v>290</v>
      </c>
      <c r="B42" s="12" t="str">
        <f>VLOOKUP(A42,'抗击疫情临时困难补助申请名单（审核通过）'!A41:J144,2,0)</f>
        <v>女</v>
      </c>
      <c r="C42" s="12" t="str">
        <f>VLOOKUP(A42,'抗击疫情临时困难补助申请名单（审核通过）'!A41:J144,3,0)</f>
        <v>设计艺术学院</v>
      </c>
      <c r="D42" s="12">
        <f>VLOOKUP(A42,'抗击疫情临时困难补助申请名单（审核通过）'!A41:J144,4,0)</f>
        <v>3180200417</v>
      </c>
      <c r="E42" s="12" t="str">
        <f>VLOOKUP(A42,'抗击疫情临时困难补助申请名单（审核通过）'!A41:J144,5,0)</f>
        <v>汉族</v>
      </c>
      <c r="F42" s="12" t="str">
        <f>VLOOKUP(A42,'抗击疫情临时困难补助申请名单（审核通过）'!A41:J144,6,0)</f>
        <v>服装与服饰设计（服装设计）2018</v>
      </c>
      <c r="G42" s="12">
        <f>VLOOKUP(A42,'抗击疫情临时困难补助申请名单（审核通过）'!A41:J144,7,0)</f>
        <v>13860788492</v>
      </c>
      <c r="H42" s="12" t="str">
        <f>VLOOKUP(A42,'抗击疫情临时困难补助申请名单（审核通过）'!A41:J144,8,0)</f>
        <v>福建省泉州市石狮市小桥路208号</v>
      </c>
      <c r="I42" s="12" t="str">
        <f>VLOOKUP(A42,'抗击疫情临时困难补助申请名单（审核通过）'!A41:J144,9,0)</f>
        <v>受疫情影响家庭失去经济来源</v>
      </c>
      <c r="J42" s="12" t="str">
        <f>VLOOKUP(A42,'抗击疫情临时困难补助申请名单（审核通过）'!A41:J144,10,0)</f>
        <v>由于病情封锁，父母无法出门打工，没有生意来源，导致家庭没有经济收入。还需偿还各种债务，无法满足我的生活需求，由于无法返杭，本人的兼职也没有办法满足之后到校的经济需求。</v>
      </c>
    </row>
    <row r="43" ht="94.5" spans="1:10">
      <c r="A43" s="11" t="s">
        <v>294</v>
      </c>
      <c r="B43" s="12" t="str">
        <f>VLOOKUP(A43,'抗击疫情临时困难补助申请名单（审核通过）'!A42:J145,2,0)</f>
        <v>女</v>
      </c>
      <c r="C43" s="12" t="str">
        <f>VLOOKUP(A43,'抗击疫情临时困难补助申请名单（审核通过）'!A42:J145,3,0)</f>
        <v>创新设计学院</v>
      </c>
      <c r="D43" s="12">
        <f>VLOOKUP(A43,'抗击疫情临时困难补助申请名单（审核通过）'!A42:J145,4,0)</f>
        <v>3180601202</v>
      </c>
      <c r="E43" s="12" t="str">
        <f>VLOOKUP(A43,'抗击疫情临时困难补助申请名单（审核通过）'!A42:J145,5,0)</f>
        <v>汉</v>
      </c>
      <c r="F43" s="12" t="str">
        <f>VLOOKUP(A43,'抗击疫情临时困难补助申请名单（审核通过）'!A42:J145,6,0)</f>
        <v>设计学类(良渚校区)2018</v>
      </c>
      <c r="G43" s="12">
        <f>VLOOKUP(A43,'抗击疫情临时困难补助申请名单（审核通过）'!A42:J145,7,0)</f>
        <v>13291896988</v>
      </c>
      <c r="H43" s="12" t="str">
        <f>VLOOKUP(A43,'抗击疫情临时困难补助申请名单（审核通过）'!A42:J145,8,0)</f>
        <v>甘肃省定西市安定区中华路广厦园区8号楼二单元202</v>
      </c>
      <c r="I43" s="12" t="str">
        <f>VLOOKUP(A43,'抗击疫情临时困难补助申请名单（审核通过）'!A42:J145,9,0)</f>
        <v>受疫情影响家庭失去经济来源</v>
      </c>
      <c r="J43" s="12" t="str">
        <f>VLOOKUP(A43,'抗击疫情临时困难补助申请名单（审核通过）'!A42:J145,10,0)</f>
        <v>我的父亲在2月6日晚上发高烧，2月7日进入当地(定西市医院)就诊，查出肺部有阴影，现在在隔离筛查，我和母亲于2月7日被通知去定西市二院检查筛查，现在全家被隔离。因为疫情原因，父亲无法开工，现在母亲也无法工作，本来家里就是低保户，经济来源不稳定，现在失去了经济来源，因此申请补助，望通过。</v>
      </c>
    </row>
    <row r="44" ht="54" spans="1:10">
      <c r="A44" s="11" t="s">
        <v>303</v>
      </c>
      <c r="B44" s="12" t="str">
        <f>VLOOKUP(A44,'抗击疫情临时困难补助申请名单（审核通过）'!A43:J146,2,0)</f>
        <v>女</v>
      </c>
      <c r="C44" s="12" t="str">
        <f>VLOOKUP(A44,'抗击疫情临时困难补助申请名单（审核通过）'!A43:J146,3,0)</f>
        <v>设计艺术学院</v>
      </c>
      <c r="D44" s="12">
        <f>VLOOKUP(A44,'抗击疫情临时困难补助申请名单（审核通过）'!A43:J146,4,0)</f>
        <v>3170200210</v>
      </c>
      <c r="E44" s="12" t="str">
        <f>VLOOKUP(A44,'抗击疫情临时困难补助申请名单（审核通过）'!A43:J146,5,0)</f>
        <v>汉族</v>
      </c>
      <c r="F44" s="12" t="str">
        <f>VLOOKUP(A44,'抗击疫情临时困难补助申请名单（审核通过）'!A43:J146,6,0)</f>
        <v>产品设计2017</v>
      </c>
      <c r="G44" s="12">
        <f>VLOOKUP(A44,'抗击疫情临时困难补助申请名单（审核通过）'!A43:J146,7,0)</f>
        <v>13093705270</v>
      </c>
      <c r="H44" s="12" t="str">
        <f>VLOOKUP(A44,'抗击疫情临时困难补助申请名单（审核通过）'!A43:J146,8,0)</f>
        <v>广东省清远市清新区龙颈镇河洞街昌记打铁铺</v>
      </c>
      <c r="I44" s="12" t="str">
        <f>VLOOKUP(A44,'抗击疫情临时困难补助申请名单（审核通过）'!A43:J146,9,0)</f>
        <v>受疫情影响家庭失去经济来源</v>
      </c>
      <c r="J44" s="12" t="str">
        <f>VLOOKUP(A44,'抗击疫情临时困难补助申请名单（审核通过）'!A43:J146,10,0)</f>
        <v>因为疫情影响，父母迟迟无法开工，我的兼职也没办法继续去了。加之我所在的城市正处于封城时期，我无法回家，在外地逗留，房租压力极大。</v>
      </c>
    </row>
    <row r="45" ht="148.5" spans="1:10">
      <c r="A45" s="11" t="s">
        <v>307</v>
      </c>
      <c r="B45" s="12" t="str">
        <f>VLOOKUP(A45,'抗击疫情临时困难补助申请名单（审核通过）'!A44:J147,2,0)</f>
        <v>女</v>
      </c>
      <c r="C45" s="12" t="str">
        <f>VLOOKUP(A45,'抗击疫情临时困难补助申请名单（审核通过）'!A44:J147,3,0)</f>
        <v>艺术管理与教育学院</v>
      </c>
      <c r="D45" s="12">
        <f>VLOOKUP(A45,'抗击疫情临时困难补助申请名单（审核通过）'!A44:J147,4,0)</f>
        <v>3180100173</v>
      </c>
      <c r="E45" s="12" t="str">
        <f>VLOOKUP(A45,'抗击疫情临时困难补助申请名单（审核通过）'!A44:J147,5,0)</f>
        <v>汉族</v>
      </c>
      <c r="F45" s="12" t="str">
        <f>VLOOKUP(A45,'抗击疫情临时困难补助申请名单（审核通过）'!A44:J147,6,0)</f>
        <v>美术学（教师教育）2018</v>
      </c>
      <c r="G45" s="12">
        <f>VLOOKUP(A45,'抗击疫情临时困难补助申请名单（审核通过）'!A44:J147,7,0)</f>
        <v>18055569091</v>
      </c>
      <c r="H45" s="12" t="str">
        <f>VLOOKUP(A45,'抗击疫情临时困难补助申请名单（审核通过）'!A44:J147,8,0)</f>
        <v>安徽省马鞍山市金桥雅苑30栋204</v>
      </c>
      <c r="I45" s="12" t="str">
        <f>VLOOKUP(A45,'抗击疫情临时困难补助申请名单（审核通过）'!A44:J147,9,0)</f>
        <v>受疫情影响家庭失去经济来源</v>
      </c>
      <c r="J45" s="12" t="str">
        <f>VLOOKUP(A45,'抗击疫情临时困难补助申请名单（审核通过）'!A44:J147,10,0)</f>
        <v>受疫情影响，爸爸和妈妈不能出门工作，家里失去经济来源。妹妹的补课调到了网上学习，学费也是挺贵，本来家里就经济困难，现在又没有来源，家里只有奶奶是环卫工人每天都必须要出门，家里其实很担心，附近有很难买到口罩，环卫公司也不提供口罩。而且我们这里的物价变得很高，2月6日还发现一名医生在确诊前曾经接触有两百多人，现在马鞍山人都十分恐慌，造成了物价又提高了。所以家里现在其实挺困难，望各位领导各位老师能够通过本人的申请，谢谢。</v>
      </c>
    </row>
    <row r="46" ht="94.5" spans="1:10">
      <c r="A46" s="11" t="s">
        <v>311</v>
      </c>
      <c r="B46" s="12" t="str">
        <f>VLOOKUP(A46,'抗击疫情临时困难补助申请名单（审核通过）'!A45:J148,2,0)</f>
        <v>男</v>
      </c>
      <c r="C46" s="12" t="str">
        <f>VLOOKUP(A46,'抗击疫情临时困难补助申请名单（审核通过）'!A45:J148,3,0)</f>
        <v>设计艺术学院</v>
      </c>
      <c r="D46" s="12">
        <f>VLOOKUP(A46,'抗击疫情临时困难补助申请名单（审核通过）'!A45:J148,4,0)</f>
        <v>3160200026</v>
      </c>
      <c r="E46" s="12" t="str">
        <f>VLOOKUP(A46,'抗击疫情临时困难补助申请名单（审核通过）'!A45:J148,5,0)</f>
        <v>汉族</v>
      </c>
      <c r="F46" s="12" t="str">
        <f>VLOOKUP(A46,'抗击疫情临时困难补助申请名单（审核通过）'!A45:J148,6,0)</f>
        <v>艺术与科技（会展设计）2016</v>
      </c>
      <c r="G46" s="12">
        <f>VLOOKUP(A46,'抗击疫情临时困难补助申请名单（审核通过）'!A45:J148,7,0)</f>
        <v>15557123620</v>
      </c>
      <c r="H46" s="12" t="str">
        <f>VLOOKUP(A46,'抗击疫情临时困难补助申请名单（审核通过）'!A45:J148,8,0)</f>
        <v>安徽省马鞍山市博望镇胡家山42号</v>
      </c>
      <c r="I46" s="12" t="str">
        <f>VLOOKUP(A46,'抗击疫情临时困难补助申请名单（审核通过）'!A45:J148,9,0)</f>
        <v>受疫情影响家庭失去经济来源</v>
      </c>
      <c r="J46" s="12" t="str">
        <f>VLOOKUP(A46,'抗击疫情临时困难补助申请名单（审核通过）'!A45:J148,10,0)</f>
        <v>因疫情影响，本人寒假期间计划全部落空，毫无收入来源，难以维持下个学期基本生活保障与学习及毕业设计所需要的费用。母亲长期无工作，目前全家靠父亲一人，而因受这次疫情影响父亲也暂时失去工作，全家经济来源被阻断，另外每个月支付的车贷费用也另家庭压力更大，望学校给予帮助谢谢。</v>
      </c>
    </row>
    <row r="47" ht="175.5" spans="1:10">
      <c r="A47" s="11" t="s">
        <v>314</v>
      </c>
      <c r="B47" s="12" t="str">
        <f>VLOOKUP(A47,'抗击疫情临时困难补助申请名单（审核通过）'!A46:J149,2,0)</f>
        <v>男</v>
      </c>
      <c r="C47" s="12" t="str">
        <f>VLOOKUP(A47,'抗击疫情临时困难补助申请名单（审核通过）'!A46:J149,3,0)</f>
        <v>雕塑与公共艺术学院</v>
      </c>
      <c r="D47" s="12">
        <f>VLOOKUP(A47,'抗击疫情临时困难补助申请名单（审核通过）'!A46:J149,4,0)</f>
        <v>3180100104</v>
      </c>
      <c r="E47" s="12" t="str">
        <f>VLOOKUP(A47,'抗击疫情临时困难补助申请名单（审核通过）'!A46:J149,5,0)</f>
        <v>汉族</v>
      </c>
      <c r="F47" s="12" t="str">
        <f>VLOOKUP(A47,'抗击疫情临时困难补助申请名单（审核通过）'!A46:J149,6,0)</f>
        <v>公共艺术（艺术工程与科技）2018</v>
      </c>
      <c r="G47" s="12">
        <f>VLOOKUP(A47,'抗击疫情临时困难补助申请名单（审核通过）'!A46:J149,7,0)</f>
        <v>13291802522</v>
      </c>
      <c r="H47" s="12" t="str">
        <f>VLOOKUP(A47,'抗击疫情临时困难补助申请名单（审核通过）'!A46:J149,8,0)</f>
        <v>山东省枣庄市山亭区山城街道梅花园小区</v>
      </c>
      <c r="I47" s="12" t="str">
        <f>VLOOKUP(A47,'抗击疫情临时困难补助申请名单（审核通过）'!A46:J149,9,0)</f>
        <v>受疫情影响家庭失去经济来源</v>
      </c>
      <c r="J47" s="12" t="str">
        <f>VLOOKUP(A47,'抗击疫情临时困难补助申请名单（审核通过）'!A46:J149,10,0)</f>
        <v>尊敬的校领导，我家在一个小山区，情况很不好！很多确诊都没有公布，我的家附近，疫情很严重，所有的商店全部关门，今天又隔离了18个人。我家里本来就很贫困，现在父母无法外出务工，家里很多孩子需抚养，小区已封锁，家里没有收入来源。超市物价很贵，菜之类的价格都上涨了，花费高，负担很重。由于疫情，父母工作的地方无法开门，还不知道要持续多久，父母无法挣钱，所以家里很困难，本来我在外兼职想补贴家用，可是由于疫情不得不提前回来，收入很少我所说的情况一切属实，请查证！希望学校领导可以同意我的申请，我们定会不胜感激！</v>
      </c>
    </row>
    <row r="48" ht="94.5" spans="1:10">
      <c r="A48" s="11" t="s">
        <v>321</v>
      </c>
      <c r="B48" s="12" t="str">
        <f>VLOOKUP(A48,'抗击疫情临时困难补助申请名单（审核通过）'!A47:J150,2,0)</f>
        <v>男</v>
      </c>
      <c r="C48" s="12" t="str">
        <f>VLOOKUP(A48,'抗击疫情临时困难补助申请名单（审核通过）'!A47:J150,3,0)</f>
        <v>设计艺术学院</v>
      </c>
      <c r="D48" s="12">
        <f>VLOOKUP(A48,'抗击疫情临时困难补助申请名单（审核通过）'!A47:J150,4,0)</f>
        <v>3160205255</v>
      </c>
      <c r="E48" s="12" t="str">
        <f>VLOOKUP(A48,'抗击疫情临时困难补助申请名单（审核通过）'!A47:J150,5,0)</f>
        <v>汉族</v>
      </c>
      <c r="F48" s="12" t="str">
        <f>VLOOKUP(A48,'抗击疫情临时困难补助申请名单（审核通过）'!A47:J150,6,0)</f>
        <v>艺术设计学2016</v>
      </c>
      <c r="G48" s="12">
        <f>VLOOKUP(A48,'抗击疫情临时困难补助申请名单（审核通过）'!A47:J150,7,0)</f>
        <v>15906602965</v>
      </c>
      <c r="H48" s="12" t="str">
        <f>VLOOKUP(A48,'抗击疫情临时困难补助申请名单（审核通过）'!A47:J150,8,0)</f>
        <v>浙江省杭州市富阳区富春街道花坞桥大花坞7号2020</v>
      </c>
      <c r="I48" s="12" t="str">
        <f>VLOOKUP(A48,'抗击疫情临时困难补助申请名单（审核通过）'!A47:J150,9,0)</f>
        <v>受疫情影响家庭失去经济来源</v>
      </c>
      <c r="J48" s="12" t="str">
        <f>VLOOKUP(A48,'抗击疫情临时困难补助申请名单（审核通过）'!A47:J150,10,0)</f>
        <v>我自幼丧父，与母亲相依为命。母亲一个人将我拉扯大，近些年身体一年不如一年，但还是苦苦支撑着这个家，用微薄的工资供应我上学。如今疫情肆虐，上班的店面不能开张，而且私人店面在疫情放假期间不发放工资。同时我也不能外出兼职挣钱，如今母子已双双困在家中……</v>
      </c>
    </row>
    <row r="49" ht="67.5" spans="1:10">
      <c r="A49" s="11" t="s">
        <v>325</v>
      </c>
      <c r="B49" s="12" t="str">
        <f>VLOOKUP(A49,'抗击疫情临时困难补助申请名单（审核通过）'!A48:J151,2,0)</f>
        <v>女</v>
      </c>
      <c r="C49" s="12" t="str">
        <f>VLOOKUP(A49,'抗击疫情临时困难补助申请名单（审核通过）'!A48:J151,3,0)</f>
        <v>设计艺术学院</v>
      </c>
      <c r="D49" s="12">
        <f>VLOOKUP(A49,'抗击疫情临时困难补助申请名单（审核通过）'!A48:J151,4,0)</f>
        <v>3160200161</v>
      </c>
      <c r="E49" s="12" t="str">
        <f>VLOOKUP(A49,'抗击疫情临时困难补助申请名单（审核通过）'!A48:J151,5,0)</f>
        <v>满族</v>
      </c>
      <c r="F49" s="12" t="str">
        <f>VLOOKUP(A49,'抗击疫情临时困难补助申请名单（审核通过）'!A48:J151,6,0)</f>
        <v>产品设计2016</v>
      </c>
      <c r="G49" s="12">
        <f>VLOOKUP(A49,'抗击疫情临时困难补助申请名单（审核通过）'!A48:J151,7,0)</f>
        <v>15906609863</v>
      </c>
      <c r="H49" s="12" t="str">
        <f>VLOOKUP(A49,'抗击疫情临时困难补助申请名单（审核通过）'!A48:J151,8,0)</f>
        <v>黑龙江省大庆市喇嘛甸镇一道街</v>
      </c>
      <c r="I49" s="12" t="str">
        <f>VLOOKUP(A49,'抗击疫情临时困难补助申请名单（审核通过）'!A48:J151,9,0)</f>
        <v>受疫情影响家庭失去经济来源</v>
      </c>
      <c r="J49" s="12" t="str">
        <f>VLOOKUP(A49,'抗击疫情临时困难补助申请名单（审核通过）'!A48:J151,10,0)</f>
        <v>家中除了我以外还有一个8岁的妹妹，家里只有母亲打工支撑吃穿用度，在疫情期间不能外出打工，本人也因为疫情延后了公司实习，在疫情期间家里和自己均毫无收入，经济紧张，希望能得到学校的资助度过此次难关</v>
      </c>
    </row>
    <row r="50" ht="67.5" spans="1:10">
      <c r="A50" s="11" t="s">
        <v>328</v>
      </c>
      <c r="B50" s="12" t="str">
        <f>VLOOKUP(A50,'抗击疫情临时困难补助申请名单（审核通过）'!A49:J152,2,0)</f>
        <v>女</v>
      </c>
      <c r="C50" s="12" t="str">
        <f>VLOOKUP(A50,'抗击疫情临时困难补助申请名单（审核通过）'!A49:J152,3,0)</f>
        <v>创新设计学院</v>
      </c>
      <c r="D50" s="12">
        <f>VLOOKUP(A50,'抗击疫情临时困难补助申请名单（审核通过）'!A49:J152,4,0)</f>
        <v>3180601093</v>
      </c>
      <c r="E50" s="12" t="str">
        <f>VLOOKUP(A50,'抗击疫情临时困难补助申请名单（审核通过）'!A49:J152,5,0)</f>
        <v>汉</v>
      </c>
      <c r="F50" s="12" t="str">
        <f>VLOOKUP(A50,'抗击疫情临时困难补助申请名单（审核通过）'!A49:J152,6,0)</f>
        <v>设计学类(良渚校区)2018</v>
      </c>
      <c r="G50" s="12">
        <f>VLOOKUP(A50,'抗击疫情临时困难补助申请名单（审核通过）'!A49:J152,7,0)</f>
        <v>18061598623</v>
      </c>
      <c r="H50" s="12" t="str">
        <f>VLOOKUP(A50,'抗击疫情临时困难补助申请名单（审核通过）'!A49:J152,8,0)</f>
        <v>江苏省无锡市宜兴市新建镇阳光小区4栋202室</v>
      </c>
      <c r="I50" s="12" t="str">
        <f>VLOOKUP(A50,'抗击疫情临时困难补助申请名单（审核通过）'!A49:J152,9,0)</f>
        <v>受疫情影响家庭失去经济来源</v>
      </c>
      <c r="J50" s="12" t="str">
        <f>VLOOKUP(A50,'抗击疫情临时困难补助申请名单（审核通过）'!A49:J152,10,0)</f>
        <v>由于平时家庭进项较少，生活较为困难，这次又由于疫情，导致父母无法复工，家庭失去经济来源，且父亲由于病症十二月中旬开始便没有继续工作，没有收入，为了减轻家庭经济负担，特向学校申请临时困难补助，望批准。</v>
      </c>
    </row>
    <row r="51" ht="67.5" spans="1:10">
      <c r="A51" s="11" t="s">
        <v>331</v>
      </c>
      <c r="B51" s="12" t="str">
        <f>VLOOKUP(A51,'抗击疫情临时困难补助申请名单（审核通过）'!A50:J153,2,0)</f>
        <v>男</v>
      </c>
      <c r="C51" s="12" t="str">
        <f>VLOOKUP(A51,'抗击疫情临时困难补助申请名单（审核通过）'!A50:J153,3,0)</f>
        <v>设计艺术学院</v>
      </c>
      <c r="D51" s="12">
        <f>VLOOKUP(A51,'抗击疫情临时困难补助申请名单（审核通过）'!A50:J153,4,0)</f>
        <v>3170200151</v>
      </c>
      <c r="E51" s="12" t="str">
        <f>VLOOKUP(A51,'抗击疫情临时困难补助申请名单（审核通过）'!A50:J153,5,0)</f>
        <v>汉族</v>
      </c>
      <c r="F51" s="12" t="str">
        <f>VLOOKUP(A51,'抗击疫情临时困难补助申请名单（审核通过）'!A50:J153,6,0)</f>
        <v>产品设计2017</v>
      </c>
      <c r="G51" s="12">
        <f>VLOOKUP(A51,'抗击疫情临时困难补助申请名单（审核通过）'!A50:J153,7,0)</f>
        <v>13093720119</v>
      </c>
      <c r="H51" s="12" t="str">
        <f>VLOOKUP(A51,'抗击疫情临时困难补助申请名单（审核通过）'!A50:J153,8,0)</f>
        <v>辽宁省大连市甘井子区七胜路7号2-7-1</v>
      </c>
      <c r="I51" s="12" t="str">
        <f>VLOOKUP(A51,'抗击疫情临时困难补助申请名单（审核通过）'!A50:J153,9,0)</f>
        <v>受疫情影响家庭失去经济来源</v>
      </c>
      <c r="J51" s="12" t="str">
        <f>VLOOKUP(A51,'抗击疫情临时困难补助申请名单（审核通过）'!A50:J153,10,0)</f>
        <v>父亲在小的时候因流感去世，母亲承担家中全部经济来源。但母亲于疫情前失业，家庭暂无经济来源了。况且受疫情影响，目前更无法找到新的工作。受疫情影响物价上涨，目前所存积蓄很难在这种情况下维持日常生活。</v>
      </c>
    </row>
    <row r="52" ht="40.5" spans="1:10">
      <c r="A52" s="11" t="s">
        <v>334</v>
      </c>
      <c r="B52" s="12" t="str">
        <f>VLOOKUP(A52,'抗击疫情临时困难补助申请名单（审核通过）'!A51:J154,2,0)</f>
        <v>女</v>
      </c>
      <c r="C52" s="12" t="str">
        <f>VLOOKUP(A52,'抗击疫情临时困难补助申请名单（审核通过）'!A51:J154,3,0)</f>
        <v>设计艺术学院</v>
      </c>
      <c r="D52" s="12">
        <f>VLOOKUP(A52,'抗击疫情临时困难补助申请名单（审核通过）'!A51:J154,4,0)</f>
        <v>3170200251</v>
      </c>
      <c r="E52" s="12" t="str">
        <f>VLOOKUP(A52,'抗击疫情临时困难补助申请名单（审核通过）'!A51:J154,5,0)</f>
        <v>汉族</v>
      </c>
      <c r="F52" s="12" t="str">
        <f>VLOOKUP(A52,'抗击疫情临时困难补助申请名单（审核通过）'!A51:J154,6,0)</f>
        <v>艺术与科技（会展设计）2017</v>
      </c>
      <c r="G52" s="12">
        <f>VLOOKUP(A52,'抗击疫情临时困难补助申请名单（审核通过）'!A51:J154,7,0)</f>
        <v>15056066158</v>
      </c>
      <c r="H52" s="12" t="str">
        <f>VLOOKUP(A52,'抗击疫情临时困难补助申请名单（审核通过）'!A51:J154,8,0)</f>
        <v>安徽省合肥市肥西县上派镇南郢小区</v>
      </c>
      <c r="I52" s="12" t="str">
        <f>VLOOKUP(A52,'抗击疫情临时困难补助申请名单（审核通过）'!A51:J154,9,0)</f>
        <v>受疫情影响家庭失去经济来源</v>
      </c>
      <c r="J52" s="12" t="str">
        <f>VLOOKUP(A52,'抗击疫情临时困难补助申请名单（审核通过）'!A51:J154,10,0)</f>
        <v>疫情期间父母无法出门找活做，失去经济来源，没有收入，年前做工结的钱所剩无几，持续隔离恐维持生活成难题。</v>
      </c>
    </row>
    <row r="53" ht="162" spans="1:10">
      <c r="A53" s="11" t="s">
        <v>341</v>
      </c>
      <c r="B53" s="12" t="str">
        <f>VLOOKUP(A53,'抗击疫情临时困难补助申请名单（审核通过）'!A52:J155,2,0)</f>
        <v>女</v>
      </c>
      <c r="C53" s="12" t="str">
        <f>VLOOKUP(A53,'抗击疫情临时困难补助申请名单（审核通过）'!A52:J155,3,0)</f>
        <v>设计艺术学院</v>
      </c>
      <c r="D53" s="12">
        <f>VLOOKUP(A53,'抗击疫情临时困难补助申请名单（审核通过）'!A52:J155,4,0)</f>
        <v>3160200233</v>
      </c>
      <c r="E53" s="12" t="str">
        <f>VLOOKUP(A53,'抗击疫情临时困难补助申请名单（审核通过）'!A52:J155,5,0)</f>
        <v>汉族</v>
      </c>
      <c r="F53" s="12" t="str">
        <f>VLOOKUP(A53,'抗击疫情临时困难补助申请名单（审核通过）'!A52:J155,6,0)</f>
        <v>工业设计2016</v>
      </c>
      <c r="G53" s="12">
        <f>VLOOKUP(A53,'抗击疫情临时困难补助申请名单（审核通过）'!A52:J155,7,0)</f>
        <v>15557184458</v>
      </c>
      <c r="H53" s="12" t="str">
        <f>VLOOKUP(A53,'抗击疫情临时困难补助申请名单（审核通过）'!A52:J155,8,0)</f>
        <v>四川省宜宾市珙县芙蓉村六组</v>
      </c>
      <c r="I53" s="12" t="str">
        <f>VLOOKUP(A53,'抗击疫情临时困难补助申请名单（审核通过）'!A52:J155,9,0)</f>
        <v>受疫情影响家庭失去经济来源</v>
      </c>
      <c r="J53" s="12" t="str">
        <f>VLOOKUP(A53,'抗击疫情临时困难补助申请名单（审核通过）'!A52:J155,10,0)</f>
        <v>我家处于山区偏远地区农村里，现在家中仅有我的母亲是主要劳动力，每天务农以赚取生计。我的父亲在我很小的时候就已经去世，家里的开销基本都是我母亲负担。由于疫情时期全村封闭，她一个人呆在家，物资紧缺。而我上大学时的学费和生活费都是通过在外打工兼职而赚到的费用以及亲戚的资助，另外就是学校的奖学金补贴。我因为疫情无法出门进行兼职，目前生活费无法得到保障，同时由于交通封锁无法回家，现在在亲戚家中没有经济来源，我得知学校有这样的资助，希望学校和领导能给我这个机会，万分感谢。</v>
      </c>
    </row>
    <row r="54" ht="54" spans="1:10">
      <c r="A54" s="11" t="s">
        <v>345</v>
      </c>
      <c r="B54" s="12" t="str">
        <f>VLOOKUP(A54,'抗击疫情临时困难补助申请名单（审核通过）'!A53:J156,2,0)</f>
        <v>女</v>
      </c>
      <c r="C54" s="12" t="str">
        <f>VLOOKUP(A54,'抗击疫情临时困难补助申请名单（审核通过）'!A53:J156,3,0)</f>
        <v>设计艺术学院</v>
      </c>
      <c r="D54" s="12">
        <f>VLOOKUP(A54,'抗击疫情临时困难补助申请名单（审核通过）'!A53:J156,4,0)</f>
        <v>6181201230</v>
      </c>
      <c r="E54" s="12" t="str">
        <f>VLOOKUP(A54,'抗击疫情临时困难补助申请名单（审核通过）'!A53:J156,5,0)</f>
        <v>汉族</v>
      </c>
      <c r="F54" s="12" t="str">
        <f>VLOOKUP(A54,'抗击疫情临时困难补助申请名单（审核通过）'!A53:J156,6,0)</f>
        <v>产品设计（专升本）2018</v>
      </c>
      <c r="G54" s="12">
        <f>VLOOKUP(A54,'抗击疫情临时困难补助申请名单（审核通过）'!A53:J156,7,0)</f>
        <v>15868865330</v>
      </c>
      <c r="H54" s="12" t="str">
        <f>VLOOKUP(A54,'抗击疫情临时困难补助申请名单（审核通过）'!A53:J156,8,0)</f>
        <v>浙江省台州市仙居县官仓巷25幢401</v>
      </c>
      <c r="I54" s="12" t="str">
        <f>VLOOKUP(A54,'抗击疫情临时困难补助申请名单（审核通过）'!A53:J156,9,0)</f>
        <v>受疫情影响家庭失去经济来源</v>
      </c>
      <c r="J54" s="12" t="str">
        <f>VLOOKUP(A54,'抗击疫情临时困难补助申请名单（审核通过）'!A53:J156,10,0)</f>
        <v>自1月26日浙江台州仙居下达2号通告：所有餐饮、酒店暂停营业起，家中再无经济来源。妈妈因为在城里做生意，所以家里四口人目前住在县城的出租房内。</v>
      </c>
    </row>
    <row r="55" ht="81" spans="1:10">
      <c r="A55" s="11" t="s">
        <v>349</v>
      </c>
      <c r="B55" s="12" t="str">
        <f>VLOOKUP(A55,'抗击疫情临时困难补助申请名单（审核通过）'!A54:J157,2,0)</f>
        <v>男</v>
      </c>
      <c r="C55" s="12" t="str">
        <f>VLOOKUP(A55,'抗击疫情临时困难补助申请名单（审核通过）'!A54:J157,3,0)</f>
        <v>绘画艺术学院</v>
      </c>
      <c r="D55" s="12">
        <f>VLOOKUP(A55,'抗击疫情临时困难补助申请名单（审核通过）'!A54:J157,4,0)</f>
        <v>3170100329</v>
      </c>
      <c r="E55" s="12" t="str">
        <f>VLOOKUP(A55,'抗击疫情临时困难补助申请名单（审核通过）'!A54:J157,5,0)</f>
        <v>汉族</v>
      </c>
      <c r="F55" s="12" t="str">
        <f>VLOOKUP(A55,'抗击疫情临时困难补助申请名单（审核通过）'!A54:J157,6,0)</f>
        <v>绘画（壁画）2017</v>
      </c>
      <c r="G55" s="12">
        <f>VLOOKUP(A55,'抗击疫情临时困难补助申请名单（审核通过）'!A54:J157,7,0)</f>
        <v>18888924189</v>
      </c>
      <c r="H55" s="12" t="str">
        <f>VLOOKUP(A55,'抗击疫情临时困难补助申请名单（审核通过）'!A54:J157,8,0)</f>
        <v>湖南省长沙市宁乡市水岸星城10栋301</v>
      </c>
      <c r="I55" s="12" t="str">
        <f>VLOOKUP(A55,'抗击疫情临时困难补助申请名单（审核通过）'!A54:J157,9,0)</f>
        <v>受疫情影响家庭失去经济来源</v>
      </c>
      <c r="J55" s="12" t="str">
        <f>VLOOKUP(A55,'抗击疫情临时困难补助申请名单（审核通过）'!A54:J157,10,0)</f>
        <v>父母都为下岗职工，平时经济来源主要是社区低保和父母两人经营卤菜生意。本就是小本生意，一家人省吃俭用供我上学，受本次疫情影响，家里失去了经济来源，导致经济紧张。未来一段时间疫情发展情况未知，在健康和经济上都给家庭带来了一定压力。</v>
      </c>
    </row>
    <row r="56" ht="121.5" spans="1:10">
      <c r="A56" s="11" t="s">
        <v>357</v>
      </c>
      <c r="B56" s="12" t="str">
        <f>VLOOKUP(A56,'抗击疫情临时困难补助申请名单（审核通过）'!A55:J158,2,0)</f>
        <v>男</v>
      </c>
      <c r="C56" s="12" t="str">
        <f>VLOOKUP(A56,'抗击疫情临时困难补助申请名单（审核通过）'!A55:J158,3,0)</f>
        <v>绘画艺术学院</v>
      </c>
      <c r="D56" s="12">
        <f>VLOOKUP(A56,'抗击疫情临时困难补助申请名单（审核通过）'!A55:J158,4,0)</f>
        <v>3160100055</v>
      </c>
      <c r="E56" s="12" t="str">
        <f>VLOOKUP(A56,'抗击疫情临时困难补助申请名单（审核通过）'!A55:J158,5,0)</f>
        <v>汉族</v>
      </c>
      <c r="F56" s="12" t="str">
        <f>VLOOKUP(A56,'抗击疫情临时困难补助申请名单（审核通过）'!A55:J158,6,0)</f>
        <v>绘画（油画）2016</v>
      </c>
      <c r="G56" s="12">
        <f>VLOOKUP(A56,'抗击疫情临时困难补助申请名单（审核通过）'!A55:J158,7,0)</f>
        <v>13157170057</v>
      </c>
      <c r="H56" s="12" t="str">
        <f>VLOOKUP(A56,'抗击疫情临时困难补助申请名单（审核通过）'!A55:J158,8,0)</f>
        <v>辽宁省大连市甘井子区金柳一街8号楼一单元一零二</v>
      </c>
      <c r="I56" s="12" t="str">
        <f>VLOOKUP(A56,'抗击疫情临时困难补助申请名单（审核通过）'!A55:J158,9,0)</f>
        <v>受疫情影响家庭失去经济来源</v>
      </c>
      <c r="J56" s="12" t="str">
        <f>VLOOKUP(A56,'抗击疫情临时困难补助申请名单（审核通过）'!A55:J158,10,0)</f>
        <v>疫情爆发期间，母亲所在单位停业，本来入冬之后工资收入就减少很多，这一次单位为了安全禁止员工上班，失去了家里仅有的经济来源。父亲患有严重冠心病，不能从事体力劳动，长期卧病在床，家里已经多日没有收入，只能靠亲戚救济。家里情况日渐艰难，所以特此向学校申请临时困难补助，希望能帮助家里度过难关，盼望疫情早日过去。努力早日毕业做对社会和国家有贡献的人，希望学校批准</v>
      </c>
    </row>
    <row r="57" ht="108" spans="1:10">
      <c r="A57" s="11" t="s">
        <v>360</v>
      </c>
      <c r="B57" s="12" t="str">
        <f>VLOOKUP(A57,'抗击疫情临时困难补助申请名单（审核通过）'!A56:J159,2,0)</f>
        <v>女</v>
      </c>
      <c r="C57" s="12" t="str">
        <f>VLOOKUP(A57,'抗击疫情临时困难补助申请名单（审核通过）'!A56:J159,3,0)</f>
        <v>设计艺术学院</v>
      </c>
      <c r="D57" s="12">
        <f>VLOOKUP(A57,'抗击疫情临时困难补助申请名单（审核通过）'!A56:J159,4,0)</f>
        <v>3160200248</v>
      </c>
      <c r="E57" s="12" t="str">
        <f>VLOOKUP(A57,'抗击疫情临时困难补助申请名单（审核通过）'!A56:J159,5,0)</f>
        <v>汉族</v>
      </c>
      <c r="F57" s="12" t="str">
        <f>VLOOKUP(A57,'抗击疫情临时困难补助申请名单（审核通过）'!A56:J159,6,0)</f>
        <v>服装与服饰设计（室内纺织品设计）2016</v>
      </c>
      <c r="G57" s="12">
        <f>VLOOKUP(A57,'抗击疫情临时困难补助申请名单（审核通过）'!A56:J159,7,0)</f>
        <v>13250801870</v>
      </c>
      <c r="H57" s="12" t="str">
        <f>VLOOKUP(A57,'抗击疫情临时困难补助申请名单（审核通过）'!A56:J159,8,0)</f>
        <v>安徽省合肥市长丰县下塘镇陶湖乡丰收街</v>
      </c>
      <c r="I57" s="12" t="str">
        <f>VLOOKUP(A57,'抗击疫情临时困难补助申请名单（审核通过）'!A56:J159,9,0)</f>
        <v>受疫情影响家庭失去经济来源</v>
      </c>
      <c r="J57" s="12" t="str">
        <f>VLOOKUP(A57,'抗击疫情临时困难补助申请名单（审核通过）'!A56:J159,10,0)</f>
        <v>父亲57岁，母亲50岁，文化程度都不高。父母亲在家一直以打散工维持生活来源。2019年12月父亲在外干活时不小心从梯子上摔倒，导致左胳膊尺骨鹰嘴粉碎性骨折，住院手术后1月才出院。治疗欠了一些外债，又因为疫情的影响，现在家里没有任何经济收入。家中还有一个15岁的弟弟在上初中，经济情况确实很困难。</v>
      </c>
    </row>
    <row r="58" ht="148.5" spans="1:10">
      <c r="A58" s="11" t="s">
        <v>364</v>
      </c>
      <c r="B58" s="12" t="str">
        <f>VLOOKUP(A58,'抗击疫情临时困难补助申请名单（审核通过）'!A57:J160,2,0)</f>
        <v>男</v>
      </c>
      <c r="C58" s="12" t="str">
        <f>VLOOKUP(A58,'抗击疫情临时困难补助申请名单（审核通过）'!A57:J160,3,0)</f>
        <v>设计艺术学院</v>
      </c>
      <c r="D58" s="12">
        <f>VLOOKUP(A58,'抗击疫情临时困难补助申请名单（审核通过）'!A57:J160,4,0)</f>
        <v>3150200259</v>
      </c>
      <c r="E58" s="12" t="str">
        <f>VLOOKUP(A58,'抗击疫情临时困难补助申请名单（审核通过）'!A57:J160,5,0)</f>
        <v>蒙古族</v>
      </c>
      <c r="F58" s="12" t="str">
        <f>VLOOKUP(A58,'抗击疫情临时困难补助申请名单（审核通过）'!A57:J160,6,0)</f>
        <v>产品设计2016</v>
      </c>
      <c r="G58" s="12">
        <f>VLOOKUP(A58,'抗击疫情临时困难补助申请名单（审核通过）'!A57:J160,7,0)</f>
        <v>18758117882</v>
      </c>
      <c r="H58" s="12" t="str">
        <f>VLOOKUP(A58,'抗击疫情临时困难补助申请名单（审核通过）'!A57:J160,8,0)</f>
        <v>河南省南阳市内乡县幸福小区3幢3单元701</v>
      </c>
      <c r="I58" s="12" t="str">
        <f>VLOOKUP(A58,'抗击疫情临时困难补助申请名单（审核通过）'!A57:J160,9,0)</f>
        <v>受疫情影响家庭失去经济来源</v>
      </c>
      <c r="J58" s="12" t="str">
        <f>VLOOKUP(A58,'抗击疫情临时困难补助申请名单（审核通过）'!A57:J160,10,0)</f>
        <v>老师，您好，我之前是保障型特别困难家庭，我们河南南阳紧挨着湖北十堰和襄阳好多湖北人都过来了，我们这里都是疫区，我们小区的大门都被封锁了，明天就断粮了，不能出去也不能进来，本来我是父母离异，和妈妈生活在一起，妈妈平时在做保姆，给我生活费，这样小区封锁出不去，工作也没有了，本来2月5号去上海实习，这样受疫情影响，我困在家里，妈妈给我交学费，贷款给我交的学费，这样没有工作贷款还不上，家里断粮，生活很紧张，情况很难，希望老师可以帮助我们度过难关！</v>
      </c>
    </row>
    <row r="59" ht="108" spans="1:10">
      <c r="A59" s="11" t="s">
        <v>368</v>
      </c>
      <c r="B59" s="12" t="str">
        <f>VLOOKUP(A59,'抗击疫情临时困难补助申请名单（审核通过）'!A58:J161,2,0)</f>
        <v>女</v>
      </c>
      <c r="C59" s="12" t="str">
        <f>VLOOKUP(A59,'抗击疫情临时困难补助申请名单（审核通过）'!A58:J161,3,0)</f>
        <v>专业基础教学部</v>
      </c>
      <c r="D59" s="12">
        <f>VLOOKUP(A59,'抗击疫情临时困难补助申请名单（审核通过）'!A58:J161,4,0)</f>
        <v>3190200088</v>
      </c>
      <c r="E59" s="12" t="str">
        <f>VLOOKUP(A59,'抗击疫情临时困难补助申请名单（审核通过）'!A58:J161,5,0)</f>
        <v>土家族</v>
      </c>
      <c r="F59" s="12" t="str">
        <f>VLOOKUP(A59,'抗击疫情临时困难补助申请名单（审核通过）'!A58:J161,6,0)</f>
        <v>设计艺术类2019</v>
      </c>
      <c r="G59" s="12">
        <f>VLOOKUP(A59,'抗击疫情临时困难补助申请名单（审核通过）'!A58:J161,7,0)</f>
        <v>18574855608</v>
      </c>
      <c r="H59" s="12" t="str">
        <f>VLOOKUP(A59,'抗击疫情临时困难补助申请名单（审核通过）'!A58:J161,8,0)</f>
        <v>湖南省常德市石门县武陵新村a2栋</v>
      </c>
      <c r="I59" s="12" t="str">
        <f>VLOOKUP(A59,'抗击疫情临时困难补助申请名单（审核通过）'!A58:J161,9,0)</f>
        <v>受疫情影响家庭失去经济来源</v>
      </c>
      <c r="J59" s="12" t="str">
        <f>VLOOKUP(A59,'抗击疫情临时困难补助申请名单（审核通过）'!A58:J161,10,0)</f>
        <v>由于特殊情况，于1月25日提前返回杭州，后开始14天自我隔离状态。由于不在家，暂时住在学姐家（她等开学再过来），多有不便，小区门禁很严格，对于租户出入更是管控严格，一天最多出一次门，这边超市的物价相比之前高了一些并且很多东西都断货了，出一次门消耗一个口罩，现在口罩紧缺，物资难求。请学校给予一些补助可以帮助我渡过难关…谢谢</v>
      </c>
    </row>
    <row r="60" ht="175.5" spans="1:10">
      <c r="A60" s="11" t="s">
        <v>372</v>
      </c>
      <c r="B60" s="12" t="str">
        <f>VLOOKUP(A60,'抗击疫情临时困难补助申请名单（审核通过）'!A59:J162,2,0)</f>
        <v>女</v>
      </c>
      <c r="C60" s="12" t="str">
        <f>VLOOKUP(A60,'抗击疫情临时困难补助申请名单（审核通过）'!A59:J162,3,0)</f>
        <v>绘画艺术学院</v>
      </c>
      <c r="D60" s="12">
        <f>VLOOKUP(A60,'抗击疫情临时困难补助申请名单（审核通过）'!A59:J162,4,0)</f>
        <v>3170100124</v>
      </c>
      <c r="E60" s="12" t="str">
        <f>VLOOKUP(A60,'抗击疫情临时困难补助申请名单（审核通过）'!A59:J162,5,0)</f>
        <v>汉族</v>
      </c>
      <c r="F60" s="12" t="str">
        <f>VLOOKUP(A60,'抗击疫情临时困难补助申请名单（审核通过）'!A59:J162,6,0)</f>
        <v>绘画（版画）2017</v>
      </c>
      <c r="G60" s="12">
        <f>VLOOKUP(A60,'抗击疫情临时困难补助申请名单（审核通过）'!A59:J162,7,0)</f>
        <v>15116433195</v>
      </c>
      <c r="H60" s="12" t="str">
        <f>VLOOKUP(A60,'抗击疫情临时困难补助申请名单（审核通过）'!A59:J162,8,0)</f>
        <v>湖南省宁乡县老粮仓镇郑新村</v>
      </c>
      <c r="I60" s="12" t="str">
        <f>VLOOKUP(A60,'抗击疫情临时困难补助申请名单（审核通过）'!A59:J162,9,0)</f>
        <v>受疫情影响家庭失去经济来源</v>
      </c>
      <c r="J60" s="12" t="str">
        <f>VLOOKUP(A60,'抗击疫情临时困难补助申请名单（审核通过）'!A59:J162,10,0)</f>
        <v>家里上下一共五口人，经济负担较重。疫情爆发以来，我们配合地方卫生组织的工作，全家不能出门，尤其是从外地工作回家不久的父母，在家隔离观察。虽然很幸运还没有发现感染情况，但是疫情严重，直接导致我家失去了经济来源。长期的隔离使我妈无法上班，丢了现在稳定的工作，公司也不给予补偿。父亲是在外地工作的生意人，非常时期经济不景气，而且疫情形势复杂不宜外出，成本最低的火车出行感染风险太大，父亲也没法挣钱。失去了经济来源家里更加困难，疫情还不知道要持续多久，粮食越来越少，只能省吃用，我们都很焦虑，情况很不乐观。</v>
      </c>
    </row>
    <row r="61" ht="94.5" spans="1:10">
      <c r="A61" s="11" t="s">
        <v>375</v>
      </c>
      <c r="B61" s="12" t="str">
        <f>VLOOKUP(A61,'抗击疫情临时困难补助申请名单（审核通过）'!A60:J163,2,0)</f>
        <v>男</v>
      </c>
      <c r="C61" s="12" t="str">
        <f>VLOOKUP(A61,'抗击疫情临时困难补助申请名单（审核通过）'!A60:J163,3,0)</f>
        <v>手工艺术学院</v>
      </c>
      <c r="D61" s="12">
        <f>VLOOKUP(A61,'抗击疫情临时困难补助申请名单（审核通过）'!A60:J163,4,0)</f>
        <v>3160200048</v>
      </c>
      <c r="E61" s="12" t="str">
        <f>VLOOKUP(A61,'抗击疫情临时困难补助申请名单（审核通过）'!A60:J163,5,0)</f>
        <v>汉族</v>
      </c>
      <c r="F61" s="12" t="str">
        <f>VLOOKUP(A61,'抗击疫情临时困难补助申请名单（审核通过）'!A60:J163,6,0)</f>
        <v>工艺美术（漆艺术设计）2016</v>
      </c>
      <c r="G61" s="12">
        <f>VLOOKUP(A61,'抗击疫情临时困难补助申请名单（审核通过）'!A60:J163,7,0)</f>
        <v>13285810889</v>
      </c>
      <c r="H61" s="12" t="str">
        <f>VLOOKUP(A61,'抗击疫情临时困难补助申请名单（审核通过）'!A60:J163,8,0)</f>
        <v>广西省玉林市玉州区茂林镇陂石村乙马52号</v>
      </c>
      <c r="I61" s="12" t="str">
        <f>VLOOKUP(A61,'抗击疫情临时困难补助申请名单（审核通过）'!A60:J163,9,0)</f>
        <v>寒假期间留杭赚取生活费，疫情突然爆发没能及时回家滞留在杭的工作单位。</v>
      </c>
      <c r="J61" s="12" t="str">
        <f>VLOOKUP(A61,'抗击疫情临时困难补助申请名单（审核通过）'!A60:J163,10,0)</f>
        <v>寒假期间留杭赚取生活费，疫情突然爆发没能及时回家滞留在杭的工作单位。由于工作原因需要租房外住，突然的疫情导致工作无法正常进行但房租房东也正常收取，且生活物资短缺，工作不能正常进行也没有了正常的收入来来支撑生活所需。从放假工作至此一直在杭从未离开。</v>
      </c>
    </row>
    <row r="62" ht="54" spans="1:10">
      <c r="A62" s="11" t="s">
        <v>379</v>
      </c>
      <c r="B62" s="12" t="str">
        <f>VLOOKUP(A62,'抗击疫情临时困难补助申请名单（审核通过）'!A61:J164,2,0)</f>
        <v>女</v>
      </c>
      <c r="C62" s="12" t="str">
        <f>VLOOKUP(A62,'抗击疫情临时困难补助申请名单（审核通过）'!A61:J164,3,0)</f>
        <v>绘画艺术学院</v>
      </c>
      <c r="D62" s="12">
        <f>VLOOKUP(A62,'抗击疫情临时困难补助申请名单（审核通过）'!A61:J164,4,0)</f>
        <v>3180100170</v>
      </c>
      <c r="E62" s="12" t="str">
        <f>VLOOKUP(A62,'抗击疫情临时困难补助申请名单（审核通过）'!A61:J164,5,0)</f>
        <v>汉族</v>
      </c>
      <c r="F62" s="12" t="str">
        <f>VLOOKUP(A62,'抗击疫情临时困难补助申请名单（审核通过）'!A61:J164,6,0)</f>
        <v>绘画（版画）2018</v>
      </c>
      <c r="G62" s="12">
        <f>VLOOKUP(A62,'抗击疫情临时困难补助申请名单（审核通过）'!A61:J164,7,0)</f>
        <v>19817191360</v>
      </c>
      <c r="H62" s="12" t="str">
        <f>VLOOKUP(A62,'抗击疫情临时困难补助申请名单（审核通过）'!A61:J164,8,0)</f>
        <v>福建省建瓯市都御坪126号</v>
      </c>
      <c r="I62" s="12" t="str">
        <f>VLOOKUP(A62,'抗击疫情临时困难补助申请名单（审核通过）'!A61:J164,9,0)</f>
        <v>受疫情影响家庭失去经济来源</v>
      </c>
      <c r="J62" s="12" t="str">
        <f>VLOOKUP(A62,'抗击疫情临时困难补助申请名单（审核通过）'!A61:J164,10,0)</f>
        <v>因疫情影响，家庭居住城市封城，家中维持生计的小店关门多日无法营业，且在关门前因疫情原因门市冷清收入微薄，并仍需支付每月三千元的店租。</v>
      </c>
    </row>
    <row r="63" ht="162" spans="1:10">
      <c r="A63" s="11" t="s">
        <v>383</v>
      </c>
      <c r="B63" s="12" t="str">
        <f>VLOOKUP(A63,'抗击疫情临时困难补助申请名单（审核通过）'!A62:J165,2,0)</f>
        <v>男</v>
      </c>
      <c r="C63" s="12" t="str">
        <f>VLOOKUP(A63,'抗击疫情临时困难补助申请名单（审核通过）'!A62:J165,3,0)</f>
        <v>设计艺术学院</v>
      </c>
      <c r="D63" s="12">
        <f>VLOOKUP(A63,'抗击疫情临时困难补助申请名单（审核通过）'!A62:J165,4,0)</f>
        <v>3170200226</v>
      </c>
      <c r="E63" s="12" t="str">
        <f>VLOOKUP(A63,'抗击疫情临时困难补助申请名单（审核通过）'!A62:J165,5,0)</f>
        <v>汉族</v>
      </c>
      <c r="F63" s="12" t="str">
        <f>VLOOKUP(A63,'抗击疫情临时困难补助申请名单（审核通过）'!A62:J165,6,0)</f>
        <v>视觉传达设计2017</v>
      </c>
      <c r="G63" s="12">
        <f>VLOOKUP(A63,'抗击疫情临时困难补助申请名单（审核通过）'!A62:J165,7,0)</f>
        <v>18888927173</v>
      </c>
      <c r="H63" s="12" t="str">
        <f>VLOOKUP(A63,'抗击疫情临时困难补助申请名单（审核通过）'!A62:J165,8,0)</f>
        <v>广东省陆丰市东海镇龙光村南路口</v>
      </c>
      <c r="I63" s="12" t="str">
        <f>VLOOKUP(A63,'抗击疫情临时困难补助申请名单（审核通过）'!A62:J165,9,0)</f>
        <v>受疫情影响家庭失去经济来源</v>
      </c>
      <c r="J63" s="12" t="str">
        <f>VLOOKUP(A63,'抗击疫情临时困难补助申请名单（审核通过）'!A62:J165,10,0)</f>
        <v>我今年开学大三，去年进入设计学院学习视觉传达基础，现如今已经进入了专业内的工作视觉传达品牌设计工作室学习，本人家庭经济较困难，父母长年工作身体不好，妈妈脊椎骨质增生导致时常身体难受，也在治疗之中，家里还有两个弟弟，爸妈的家庭负担很重，特别是在这次新型肺炎全国感染严重的情况下，我家庭收入收到了严重的影响，我们都不希望出现这种导致全国经历严重受影响的病情，但是在当下的情况下特别是在还没有明确通知可以工作的情况下，很庆幸学校能有这么一次机会让我家里缓解这种情况，谢谢。</v>
      </c>
    </row>
    <row r="64" ht="162" spans="1:10">
      <c r="A64" s="11" t="s">
        <v>394</v>
      </c>
      <c r="B64" s="12" t="str">
        <f>VLOOKUP(A64,'抗击疫情临时困难补助申请名单（审核通过）'!A63:J166,2,0)</f>
        <v>男</v>
      </c>
      <c r="C64" s="12" t="str">
        <f>VLOOKUP(A64,'抗击疫情临时困难补助申请名单（审核通过）'!A63:J166,3,0)</f>
        <v>中国画与书法艺术学院</v>
      </c>
      <c r="D64" s="12">
        <f>VLOOKUP(A64,'抗击疫情临时困难补助申请名单（审核通过）'!A63:J166,4,0)</f>
        <v>3160102320</v>
      </c>
      <c r="E64" s="12" t="str">
        <f>VLOOKUP(A64,'抗击疫情临时困难补助申请名单（审核通过）'!A63:J166,5,0)</f>
        <v>汉族</v>
      </c>
      <c r="F64" s="12" t="str">
        <f>VLOOKUP(A64,'抗击疫情临时困难补助申请名单（审核通过）'!A63:J166,6,0)</f>
        <v>书法学（书法与篆刻）2016</v>
      </c>
      <c r="G64" s="12">
        <f>VLOOKUP(A64,'抗击疫情临时困难补助申请名单（审核通过）'!A63:J166,7,0)</f>
        <v>15957148348</v>
      </c>
      <c r="H64" s="12" t="str">
        <f>VLOOKUP(A64,'抗击疫情临时困难补助申请名单（审核通过）'!A63:J166,8,0)</f>
        <v>湖南省耒阳市长坪乡西岭村四组</v>
      </c>
      <c r="I64" s="12" t="str">
        <f>VLOOKUP(A64,'抗击疫情临时困难补助申请名单（审核通过）'!A63:J166,9,0)</f>
        <v>我家住农村，收入单一，经济拮据。母亲体弱多病。现家中只有父亲一人承担所有劳务，同时肩负对母亲照顾的责任，负担过重。家境如此，祈求这次疫情早日结束，让父亲能恢复正常工作，也希望学校领导能帮我们渡过难关！</v>
      </c>
      <c r="J64" s="12" t="str">
        <f>VLOOKUP(A64,'抗击疫情临时困难补助申请名单（审核通过）'!A63:J166,10,0)</f>
        <v>我来自贫困乡村，家庭主要经济来源是农业收入，家里常年地入不敷出，早已负债累累。为了我们的学业，我父亲在当地的农村信用合作社贷了款，我也申请了助学贷，临时解决难题的贷款也早已成了压在父母心头的大山。 多年来，我家的生活状况一直维持在我上初中时的水平，早已简单到了极致，粗茶淡饭，缩衣缩食，朴素成了一张白纸。这次疫情让家里举步维艰，家里人没有收入，每天期盼疫情早日结束。外出工作。 我谨代表父母感谢领导了解和关切我家的具体状况，给予我们帮助。我们诚惶诚恐，感激万分。</v>
      </c>
    </row>
    <row r="65" ht="108" spans="1:10">
      <c r="A65" s="11" t="s">
        <v>407</v>
      </c>
      <c r="B65" s="12" t="str">
        <f>VLOOKUP(A65,'抗击疫情临时困难补助申请名单（审核通过）'!A64:J167,2,0)</f>
        <v>男</v>
      </c>
      <c r="C65" s="12" t="str">
        <f>VLOOKUP(A65,'抗击疫情临时困难补助申请名单（审核通过）'!A64:J167,3,0)</f>
        <v>中国画与书法艺术学院</v>
      </c>
      <c r="D65" s="12">
        <f>VLOOKUP(A65,'抗击疫情临时困难补助申请名单（审核通过）'!A64:J167,4,0)</f>
        <v>3170102314</v>
      </c>
      <c r="E65" s="12" t="str">
        <f>VLOOKUP(A65,'抗击疫情临时困难补助申请名单（审核通过）'!A64:J167,5,0)</f>
        <v>壮族</v>
      </c>
      <c r="F65" s="12" t="str">
        <f>VLOOKUP(A65,'抗击疫情临时困难补助申请名单（审核通过）'!A64:J167,6,0)</f>
        <v>书法学（书法与篆刻）2017</v>
      </c>
      <c r="G65" s="12">
        <f>VLOOKUP(A65,'抗击疫情临时困难补助申请名单（审核通过）'!A64:J167,7,0)</f>
        <v>17816036272</v>
      </c>
      <c r="H65" s="12" t="str">
        <f>VLOOKUP(A65,'抗击疫情临时困难补助申请名单（审核通过）'!A64:J167,8,0)</f>
        <v>广西横县镇龙乡六昌村委上大乙村</v>
      </c>
      <c r="I65" s="12" t="str">
        <f>VLOOKUP(A65,'抗击疫情临时困难补助申请名单（审核通过）'!A64:J167,9,0)</f>
        <v>受疫情影响家庭失去经济来源</v>
      </c>
      <c r="J65" s="12" t="str">
        <f>VLOOKUP(A65,'抗击疫情临时困难补助申请名单（审核通过）'!A64:J167,10,0)</f>
        <v>一，我本来打算利用寒假的时候在家乡的镇上开个书法培训班以补家用的，但受疫情影响，只上了几天就被迫关掉了； 二，想通过网络出售自家的百香果和各种土特产，皆因快递也停业而无法进行； 三，现在疫情严重，也无法外出寻短工，只能呆在家中。而我已是两个小孩的爸爸，平时因为读书亦无积蓄； 四，综上，特申请此资助。</v>
      </c>
    </row>
    <row r="66" ht="94.5" spans="1:10">
      <c r="A66" s="11" t="s">
        <v>423</v>
      </c>
      <c r="B66" s="12" t="str">
        <f>VLOOKUP(A66,'抗击疫情临时困难补助申请名单（审核通过）'!A65:J168,2,0)</f>
        <v>男</v>
      </c>
      <c r="C66" s="12" t="str">
        <f>VLOOKUP(A66,'抗击疫情临时困难补助申请名单（审核通过）'!A65:J168,3,0)</f>
        <v>设计艺术学院</v>
      </c>
      <c r="D66" s="12">
        <f>VLOOKUP(A66,'抗击疫情临时困难补助申请名单（审核通过）'!A65:J168,4,0)</f>
        <v>3160200078</v>
      </c>
      <c r="E66" s="12" t="str">
        <f>VLOOKUP(A66,'抗击疫情临时困难补助申请名单（审核通过）'!A65:J168,5,0)</f>
        <v>汉族</v>
      </c>
      <c r="F66" s="12" t="str">
        <f>VLOOKUP(A66,'抗击疫情临时困难补助申请名单（审核通过）'!A65:J168,6,0)</f>
        <v>艺术与科技（综合设计）2016</v>
      </c>
      <c r="G66" s="12">
        <f>VLOOKUP(A66,'抗击疫情临时困难补助申请名单（审核通过）'!A65:J168,7,0)</f>
        <v>18005731655</v>
      </c>
      <c r="H66" s="12" t="str">
        <f>VLOOKUP(A66,'抗击疫情临时困难补助申请名单（审核通过）'!A65:J168,8,0)</f>
        <v>浙江省嘉兴市南湖区解放街道解放路143号1单元601室</v>
      </c>
      <c r="I66" s="12" t="str">
        <f>VLOOKUP(A66,'抗击疫情临时困难补助申请名单（审核通过）'!A65:J168,9,0)</f>
        <v>受疫情影响家庭失去经济来源</v>
      </c>
      <c r="J66" s="12" t="str">
        <f>VLOOKUP(A66,'抗击疫情临时困难补助申请名单（审核通过）'!A65:J168,10,0)</f>
        <v>本人家庭在浙江省嘉兴市南湖区大新路经营一家个体户餐馆，受近期疫情影响，全嘉兴市都在进行防疫工作。本人家营餐馆所在街道门店一律被贴封条，禁止餐饮业开门，一家人的收入来源全部被掐断，且需要承担停运期间所有房租成本，疫情得到控制还不知道什么时候，长期下去家庭很难负担。</v>
      </c>
    </row>
  </sheetData>
  <conditionalFormatting sqref="A3:A66">
    <cfRule type="duplicateValues" dxfId="0" priority="1"/>
  </conditionalFormatting>
  <pageMargins left="0.7" right="0.7" top="0.75" bottom="0.75" header="0.3" footer="0.3"/>
  <pageSetup paperSize="9" orientation="portrait" horizontalDpi="360" verticalDpi="36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7"/>
  <sheetViews>
    <sheetView tabSelected="1" topLeftCell="A70" workbookViewId="0">
      <selection activeCell="F91" sqref="F91"/>
    </sheetView>
  </sheetViews>
  <sheetFormatPr defaultColWidth="9" defaultRowHeight="13.5" outlineLevelCol="2"/>
  <cols>
    <col min="1" max="1" width="20.75" style="1" customWidth="1"/>
    <col min="2" max="2" width="18.5" style="1" customWidth="1"/>
  </cols>
  <sheetData>
    <row r="1" ht="18.75" spans="1:3">
      <c r="A1" s="2"/>
      <c r="B1" s="3" t="s">
        <v>428</v>
      </c>
      <c r="C1" s="4"/>
    </row>
    <row r="2" spans="1:2">
      <c r="A2" s="5" t="s">
        <v>429</v>
      </c>
      <c r="B2" s="5" t="s">
        <v>3</v>
      </c>
    </row>
    <row r="3" spans="1:2">
      <c r="A3" s="5" t="s">
        <v>155</v>
      </c>
      <c r="B3" s="5">
        <v>3160100120</v>
      </c>
    </row>
    <row r="4" spans="1:2">
      <c r="A4" s="5" t="s">
        <v>36</v>
      </c>
      <c r="B4" s="5">
        <v>3180601279</v>
      </c>
    </row>
    <row r="5" spans="1:2">
      <c r="A5" s="5" t="s">
        <v>150</v>
      </c>
      <c r="B5" s="5">
        <v>3190200229</v>
      </c>
    </row>
    <row r="6" spans="1:2">
      <c r="A6" s="5" t="s">
        <v>113</v>
      </c>
      <c r="B6" s="5">
        <v>3170200337</v>
      </c>
    </row>
    <row r="7" spans="1:2">
      <c r="A7" s="5" t="s">
        <v>13</v>
      </c>
      <c r="B7" s="5">
        <v>3170100239</v>
      </c>
    </row>
    <row r="8" spans="1:2">
      <c r="A8" s="5" t="s">
        <v>55</v>
      </c>
      <c r="B8" s="5">
        <v>3170400202</v>
      </c>
    </row>
    <row r="9" spans="1:2">
      <c r="A9" s="5" t="s">
        <v>155</v>
      </c>
      <c r="B9" s="5">
        <v>3160100105</v>
      </c>
    </row>
    <row r="10" spans="1:2">
      <c r="A10" s="5" t="s">
        <v>87</v>
      </c>
      <c r="B10" s="5">
        <v>3150100237</v>
      </c>
    </row>
    <row r="11" spans="1:2">
      <c r="A11" s="5" t="s">
        <v>41</v>
      </c>
      <c r="B11" s="5">
        <v>3160200155</v>
      </c>
    </row>
    <row r="12" spans="1:2">
      <c r="A12" s="5" t="s">
        <v>140</v>
      </c>
      <c r="B12" s="5">
        <v>3170100178</v>
      </c>
    </row>
    <row r="13" spans="1:2">
      <c r="A13" s="5" t="s">
        <v>113</v>
      </c>
      <c r="B13" s="5">
        <v>3170200248</v>
      </c>
    </row>
    <row r="14" spans="1:2">
      <c r="A14" s="5" t="s">
        <v>113</v>
      </c>
      <c r="B14" s="5">
        <v>3170200064</v>
      </c>
    </row>
    <row r="15" spans="1:2">
      <c r="A15" s="5" t="s">
        <v>13</v>
      </c>
      <c r="B15" s="5">
        <v>3160100227</v>
      </c>
    </row>
    <row r="16" spans="1:2">
      <c r="A16" s="5" t="s">
        <v>13</v>
      </c>
      <c r="B16" s="5">
        <v>3180100245</v>
      </c>
    </row>
    <row r="17" spans="1:2">
      <c r="A17" s="5" t="s">
        <v>13</v>
      </c>
      <c r="B17" s="5">
        <v>3160100053</v>
      </c>
    </row>
    <row r="18" spans="1:2">
      <c r="A18" s="5" t="s">
        <v>41</v>
      </c>
      <c r="B18" s="5">
        <v>3170200107</v>
      </c>
    </row>
    <row r="19" spans="1:2">
      <c r="A19" s="5" t="s">
        <v>36</v>
      </c>
      <c r="B19" s="5">
        <v>3190601316</v>
      </c>
    </row>
    <row r="20" spans="1:2">
      <c r="A20" s="5" t="s">
        <v>55</v>
      </c>
      <c r="B20" s="5">
        <v>3170400036</v>
      </c>
    </row>
    <row r="21" spans="1:2">
      <c r="A21" s="5" t="s">
        <v>41</v>
      </c>
      <c r="B21" s="5">
        <v>3160200115</v>
      </c>
    </row>
    <row r="22" spans="1:2">
      <c r="A22" s="5" t="s">
        <v>41</v>
      </c>
      <c r="B22" s="5">
        <v>3170200244</v>
      </c>
    </row>
    <row r="23" spans="1:2">
      <c r="A23" s="5" t="s">
        <v>41</v>
      </c>
      <c r="B23" s="5">
        <v>3170200223</v>
      </c>
    </row>
    <row r="24" spans="1:2">
      <c r="A24" s="5" t="s">
        <v>41</v>
      </c>
      <c r="B24" s="5">
        <v>3180200185</v>
      </c>
    </row>
    <row r="25" spans="1:2">
      <c r="A25" s="5" t="s">
        <v>41</v>
      </c>
      <c r="B25" s="5">
        <v>3170200305</v>
      </c>
    </row>
    <row r="26" spans="1:2">
      <c r="A26" s="5" t="s">
        <v>36</v>
      </c>
      <c r="B26" s="5">
        <v>3180602008</v>
      </c>
    </row>
    <row r="27" spans="1:2">
      <c r="A27" s="5" t="s">
        <v>87</v>
      </c>
      <c r="B27" s="5">
        <v>3170100321</v>
      </c>
    </row>
    <row r="28" spans="1:2">
      <c r="A28" s="5" t="s">
        <v>41</v>
      </c>
      <c r="B28" s="5">
        <v>3160200227</v>
      </c>
    </row>
    <row r="29" spans="1:2">
      <c r="A29" s="5" t="s">
        <v>87</v>
      </c>
      <c r="B29" s="5">
        <v>3180100128</v>
      </c>
    </row>
    <row r="30" spans="1:2">
      <c r="A30" s="5" t="s">
        <v>36</v>
      </c>
      <c r="B30" s="5">
        <v>3190601035</v>
      </c>
    </row>
    <row r="31" spans="1:2">
      <c r="A31" s="5" t="s">
        <v>36</v>
      </c>
      <c r="B31" s="5">
        <v>3180601308</v>
      </c>
    </row>
    <row r="32" spans="1:2">
      <c r="A32" s="5" t="s">
        <v>113</v>
      </c>
      <c r="B32" s="5">
        <v>3170200172</v>
      </c>
    </row>
    <row r="33" spans="1:2">
      <c r="A33" s="5" t="s">
        <v>113</v>
      </c>
      <c r="B33" s="5">
        <v>3160200122</v>
      </c>
    </row>
    <row r="34" spans="1:2">
      <c r="A34" s="5" t="s">
        <v>36</v>
      </c>
      <c r="B34" s="5">
        <v>3180601041</v>
      </c>
    </row>
    <row r="35" spans="1:2">
      <c r="A35" s="5" t="s">
        <v>36</v>
      </c>
      <c r="B35" s="5">
        <v>3180601230</v>
      </c>
    </row>
    <row r="36" spans="1:2">
      <c r="A36" s="5" t="s">
        <v>140</v>
      </c>
      <c r="B36" s="5">
        <v>3170100248</v>
      </c>
    </row>
    <row r="37" spans="1:2">
      <c r="A37" s="5" t="s">
        <v>13</v>
      </c>
      <c r="B37" s="5">
        <v>3160100289</v>
      </c>
    </row>
    <row r="38" spans="1:2">
      <c r="A38" s="5" t="s">
        <v>155</v>
      </c>
      <c r="B38" s="5">
        <v>3160100325</v>
      </c>
    </row>
    <row r="39" spans="1:2">
      <c r="A39" s="5" t="s">
        <v>113</v>
      </c>
      <c r="B39" s="5">
        <v>3160200296</v>
      </c>
    </row>
    <row r="40" spans="1:2">
      <c r="A40" s="5" t="s">
        <v>13</v>
      </c>
      <c r="B40" s="5">
        <v>3160100298</v>
      </c>
    </row>
    <row r="41" spans="1:2">
      <c r="A41" s="5" t="s">
        <v>173</v>
      </c>
      <c r="B41" s="5">
        <v>3160205248</v>
      </c>
    </row>
    <row r="42" spans="1:2">
      <c r="A42" s="5" t="s">
        <v>155</v>
      </c>
      <c r="B42" s="5">
        <v>3160100235</v>
      </c>
    </row>
    <row r="43" spans="1:2">
      <c r="A43" s="5" t="s">
        <v>13</v>
      </c>
      <c r="B43" s="5">
        <v>3180100243</v>
      </c>
    </row>
    <row r="44" spans="1:2">
      <c r="A44" s="5" t="s">
        <v>41</v>
      </c>
      <c r="B44" s="5">
        <v>3170200233</v>
      </c>
    </row>
    <row r="45" spans="1:2">
      <c r="A45" s="5" t="s">
        <v>41</v>
      </c>
      <c r="B45" s="5">
        <v>3170200149</v>
      </c>
    </row>
    <row r="46" spans="1:2">
      <c r="A46" s="5" t="s">
        <v>41</v>
      </c>
      <c r="B46" s="5">
        <v>3160200316</v>
      </c>
    </row>
    <row r="47" spans="1:2">
      <c r="A47" s="5" t="s">
        <v>41</v>
      </c>
      <c r="B47" s="5">
        <v>3170200164</v>
      </c>
    </row>
    <row r="48" spans="1:2">
      <c r="A48" s="5" t="s">
        <v>87</v>
      </c>
      <c r="B48" s="5">
        <v>3170100036</v>
      </c>
    </row>
    <row r="49" spans="1:2">
      <c r="A49" s="5" t="s">
        <v>150</v>
      </c>
      <c r="B49" s="5">
        <v>3190400154</v>
      </c>
    </row>
    <row r="50" spans="1:2">
      <c r="A50" s="5" t="s">
        <v>87</v>
      </c>
      <c r="B50" s="5">
        <v>3160100287</v>
      </c>
    </row>
    <row r="51" spans="1:2">
      <c r="A51" s="5" t="s">
        <v>36</v>
      </c>
      <c r="B51" s="5">
        <v>3180601050</v>
      </c>
    </row>
    <row r="52" spans="1:2">
      <c r="A52" s="5" t="s">
        <v>36</v>
      </c>
      <c r="B52" s="5">
        <v>3180601010</v>
      </c>
    </row>
    <row r="53" spans="1:2">
      <c r="A53" s="5" t="s">
        <v>13</v>
      </c>
      <c r="B53" s="5">
        <v>3160100160</v>
      </c>
    </row>
    <row r="54" spans="1:2">
      <c r="A54" s="5" t="s">
        <v>41</v>
      </c>
      <c r="B54" s="5">
        <v>3180200417</v>
      </c>
    </row>
    <row r="55" spans="1:2">
      <c r="A55" s="5" t="s">
        <v>36</v>
      </c>
      <c r="B55" s="5">
        <v>3180601202</v>
      </c>
    </row>
    <row r="56" spans="1:2">
      <c r="A56" s="5" t="s">
        <v>41</v>
      </c>
      <c r="B56" s="5">
        <v>3170200210</v>
      </c>
    </row>
    <row r="57" spans="1:2">
      <c r="A57" s="5" t="s">
        <v>155</v>
      </c>
      <c r="B57" s="5">
        <v>3180100173</v>
      </c>
    </row>
    <row r="58" spans="1:2">
      <c r="A58" s="5" t="s">
        <v>41</v>
      </c>
      <c r="B58" s="5">
        <v>3160200026</v>
      </c>
    </row>
    <row r="59" spans="1:2">
      <c r="A59" s="5" t="s">
        <v>87</v>
      </c>
      <c r="B59" s="5">
        <v>3180100104</v>
      </c>
    </row>
    <row r="60" spans="1:2">
      <c r="A60" s="5" t="s">
        <v>41</v>
      </c>
      <c r="B60" s="5">
        <v>3160205255</v>
      </c>
    </row>
    <row r="61" spans="1:2">
      <c r="A61" s="5" t="s">
        <v>41</v>
      </c>
      <c r="B61" s="5">
        <v>3160200161</v>
      </c>
    </row>
    <row r="62" spans="1:2">
      <c r="A62" s="5" t="s">
        <v>36</v>
      </c>
      <c r="B62" s="5">
        <v>3180601093</v>
      </c>
    </row>
    <row r="63" spans="1:2">
      <c r="A63" s="5" t="s">
        <v>41</v>
      </c>
      <c r="B63" s="5">
        <v>3170200151</v>
      </c>
    </row>
    <row r="64" spans="1:2">
      <c r="A64" s="5" t="s">
        <v>41</v>
      </c>
      <c r="B64" s="5">
        <v>3170200251</v>
      </c>
    </row>
    <row r="65" spans="1:2">
      <c r="A65" s="5" t="s">
        <v>41</v>
      </c>
      <c r="B65" s="5">
        <v>3160200233</v>
      </c>
    </row>
    <row r="66" spans="1:2">
      <c r="A66" s="5" t="s">
        <v>41</v>
      </c>
      <c r="B66" s="5">
        <v>6181201230</v>
      </c>
    </row>
    <row r="67" spans="1:2">
      <c r="A67" s="5" t="s">
        <v>13</v>
      </c>
      <c r="B67" s="5">
        <v>3170100329</v>
      </c>
    </row>
    <row r="68" spans="1:2">
      <c r="A68" s="5" t="s">
        <v>13</v>
      </c>
      <c r="B68" s="5">
        <v>3160100055</v>
      </c>
    </row>
    <row r="69" spans="1:2">
      <c r="A69" s="5" t="s">
        <v>41</v>
      </c>
      <c r="B69" s="5">
        <v>3160200248</v>
      </c>
    </row>
    <row r="70" spans="1:2">
      <c r="A70" s="5" t="s">
        <v>41</v>
      </c>
      <c r="B70" s="5">
        <v>3150200259</v>
      </c>
    </row>
    <row r="71" spans="1:2">
      <c r="A71" s="5" t="s">
        <v>150</v>
      </c>
      <c r="B71" s="5">
        <v>3190200088</v>
      </c>
    </row>
    <row r="72" spans="1:2">
      <c r="A72" s="5" t="s">
        <v>13</v>
      </c>
      <c r="B72" s="5">
        <v>3170100124</v>
      </c>
    </row>
    <row r="73" spans="1:2">
      <c r="A73" s="5" t="s">
        <v>113</v>
      </c>
      <c r="B73" s="5">
        <v>3160200048</v>
      </c>
    </row>
    <row r="74" spans="1:2">
      <c r="A74" s="5" t="s">
        <v>13</v>
      </c>
      <c r="B74" s="5">
        <v>3180100170</v>
      </c>
    </row>
    <row r="75" spans="1:2">
      <c r="A75" s="5" t="s">
        <v>41</v>
      </c>
      <c r="B75" s="5">
        <v>3170200226</v>
      </c>
    </row>
    <row r="76" spans="1:2">
      <c r="A76" s="5" t="s">
        <v>253</v>
      </c>
      <c r="B76" s="5">
        <v>3160102320</v>
      </c>
    </row>
    <row r="77" spans="1:2">
      <c r="A77" s="5" t="s">
        <v>253</v>
      </c>
      <c r="B77" s="5">
        <v>3170102314</v>
      </c>
    </row>
    <row r="78" spans="1:2">
      <c r="A78" s="5" t="s">
        <v>41</v>
      </c>
      <c r="B78" s="5">
        <v>3160200078</v>
      </c>
    </row>
    <row r="79" spans="1:2">
      <c r="A79" s="5" t="s">
        <v>430</v>
      </c>
      <c r="B79" s="5">
        <v>3160700073</v>
      </c>
    </row>
    <row r="80" spans="1:2">
      <c r="A80" s="5" t="s">
        <v>430</v>
      </c>
      <c r="B80" s="5">
        <v>3160700374</v>
      </c>
    </row>
    <row r="81" spans="1:2">
      <c r="A81" s="5" t="s">
        <v>430</v>
      </c>
      <c r="B81" s="5">
        <v>3160700232</v>
      </c>
    </row>
    <row r="82" spans="1:2">
      <c r="A82" s="5" t="s">
        <v>430</v>
      </c>
      <c r="B82" s="5">
        <v>3170700261</v>
      </c>
    </row>
    <row r="83" spans="1:2">
      <c r="A83" s="5" t="s">
        <v>430</v>
      </c>
      <c r="B83" s="5">
        <v>3160700243</v>
      </c>
    </row>
    <row r="87" spans="2:2">
      <c r="B87" s="6"/>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抗击疫情临时困难补助申请名单（审核通过）</vt:lpstr>
      <vt:lpstr>家困生</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周佳儿</cp:lastModifiedBy>
  <dcterms:created xsi:type="dcterms:W3CDTF">2020-02-11T04:40:00Z</dcterms:created>
  <dcterms:modified xsi:type="dcterms:W3CDTF">2020-04-03T07:06:00Z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