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420" activeTab="0"/>
  </bookViews>
  <sheets>
    <sheet name="各系名额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<sst xmlns="http://schemas.openxmlformats.org/spreadsheetml/2006/main" count="29" uniqueCount="29">
  <si>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序号</t>
  </si>
  <si>
    <t>学院</t>
  </si>
  <si>
    <t>中国画与书法艺术学院</t>
  </si>
  <si>
    <t>补贴型</t>
  </si>
  <si>
    <t>绘画艺术学院</t>
  </si>
  <si>
    <t>雕塑与公共艺术学院</t>
  </si>
  <si>
    <t>跨媒体艺术学院</t>
  </si>
  <si>
    <t>艺术人文学院</t>
  </si>
  <si>
    <t>设计艺术学院</t>
  </si>
  <si>
    <t>发展型</t>
  </si>
  <si>
    <t>建筑艺术学院</t>
  </si>
  <si>
    <t>手工艺术学院</t>
  </si>
  <si>
    <t>艺术管理与教育学院</t>
  </si>
  <si>
    <t>上海设计艺术学院</t>
  </si>
  <si>
    <t>创新设计学院</t>
  </si>
  <si>
    <t>专业基础教学部</t>
  </si>
  <si>
    <t xml:space="preserve">保障型  </t>
  </si>
  <si>
    <t>合计</t>
  </si>
  <si>
    <t>一档比例</t>
  </si>
  <si>
    <t>二档比例</t>
  </si>
  <si>
    <t>一档名额</t>
  </si>
  <si>
    <t>二档名额</t>
  </si>
  <si>
    <t>少数民族预科二挡</t>
  </si>
  <si>
    <t>影视与动画艺术学院</t>
  </si>
  <si>
    <t>一档176</t>
  </si>
  <si>
    <t>二挡104</t>
  </si>
  <si>
    <t>少数民族预科二挡1</t>
  </si>
  <si>
    <t>合计：281</t>
  </si>
  <si>
    <t>2020-2021助学金名额一览表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</si>
</sst>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);\(0\)"/>
  </numFmts>
  <fonts count="48">
    <font>
      <sz val="11"/>
      <color rgb="FF000000"/>
      <name val="Calibri"/>
      <family val="2"/>
    </font>
    <font>
      <sz val="11"/>
      <color indexed="8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9"/>
      <name val="宋体"/>
      <family val="0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"/>
      <family val="3"/>
    </font>
    <font>
      <sz val="11"/>
      <color rgb="FF000000"/>
      <name val="宋体"/>
      <family val="0"/>
    </font>
    <font>
      <b/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176" fontId="46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 vertical="center"/>
    </xf>
    <xf numFmtId="0" fontId="3" fillId="9" borderId="10" xfId="0" applyFont="1" applyFill="1" applyBorder="1" applyAlignment="1">
      <alignment vertical="center"/>
    </xf>
    <xf numFmtId="177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18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7.00390625" style="0" customWidth="1"/>
    <col min="2" max="2" width="30.28125" style="0" customWidth="1"/>
    <col min="3" max="3" width="12.8515625" style="0" hidden="1" customWidth="1"/>
    <col min="4" max="4" width="11.140625" style="0" hidden="1" customWidth="1"/>
    <col min="5" max="5" width="8.8515625" style="0" hidden="1" customWidth="1"/>
    <col min="6" max="6" width="11.8515625" style="0" hidden="1" customWidth="1"/>
    <col min="7" max="7" width="8.421875" style="6" hidden="1" customWidth="1"/>
    <col min="8" max="8" width="7.8515625" style="6" hidden="1" customWidth="1"/>
    <col min="9" max="9" width="12.140625" style="7" customWidth="1"/>
    <col min="10" max="10" width="9.7109375" style="7" customWidth="1"/>
    <col min="11" max="11" width="16.421875" style="0" customWidth="1"/>
  </cols>
  <sheetData>
    <row r="1" ht="18.75">
      <c r="B1" s="17" t="s">
        <v>28</v>
      </c>
    </row>
    <row r="2" spans="1:11" ht="18.75">
      <c r="A2" s="1" t="s">
        <v>0</v>
      </c>
      <c r="B2" s="1" t="s">
        <v>1</v>
      </c>
      <c r="C2" s="1" t="s">
        <v>16</v>
      </c>
      <c r="D2" s="1" t="s">
        <v>3</v>
      </c>
      <c r="E2" s="1" t="s">
        <v>9</v>
      </c>
      <c r="F2" s="1" t="s">
        <v>17</v>
      </c>
      <c r="G2" s="9" t="s">
        <v>18</v>
      </c>
      <c r="H2" s="9" t="s">
        <v>19</v>
      </c>
      <c r="I2" s="13" t="s">
        <v>20</v>
      </c>
      <c r="J2" s="13" t="s">
        <v>21</v>
      </c>
      <c r="K2" s="14" t="s">
        <v>22</v>
      </c>
    </row>
    <row r="3" spans="1:11" ht="18.75">
      <c r="A3" s="2">
        <v>1</v>
      </c>
      <c r="B3" s="2" t="s">
        <v>2</v>
      </c>
      <c r="C3" s="2">
        <v>4</v>
      </c>
      <c r="D3" s="2">
        <v>3</v>
      </c>
      <c r="E3" s="2">
        <v>0</v>
      </c>
      <c r="F3" s="2">
        <f>SUM(C3:E3)</f>
        <v>7</v>
      </c>
      <c r="G3" s="10">
        <f>176/$C$16</f>
        <v>0.8380952380952381</v>
      </c>
      <c r="H3" s="10">
        <f>104/$D$16</f>
        <v>0.6081871345029239</v>
      </c>
      <c r="I3" s="15">
        <f aca="true" t="shared" si="0" ref="I3:I15">G3*C3</f>
        <v>3.3523809523809525</v>
      </c>
      <c r="J3" s="15">
        <f aca="true" t="shared" si="1" ref="J3:J15">H3*D3</f>
        <v>1.8245614035087718</v>
      </c>
      <c r="K3" s="16">
        <v>1</v>
      </c>
    </row>
    <row r="4" spans="1:11" ht="18.75">
      <c r="A4" s="3">
        <v>2</v>
      </c>
      <c r="B4" s="3" t="s">
        <v>4</v>
      </c>
      <c r="C4" s="3">
        <v>16</v>
      </c>
      <c r="D4" s="3">
        <v>23</v>
      </c>
      <c r="E4" s="3">
        <v>7</v>
      </c>
      <c r="F4" s="2">
        <f aca="true" t="shared" si="2" ref="F4:F16">SUM(C4:E4)</f>
        <v>46</v>
      </c>
      <c r="G4" s="10">
        <f aca="true" t="shared" si="3" ref="G4:G15">176/$C$16</f>
        <v>0.8380952380952381</v>
      </c>
      <c r="H4" s="10">
        <f aca="true" t="shared" si="4" ref="H4:H15">104/$D$16</f>
        <v>0.6081871345029239</v>
      </c>
      <c r="I4" s="15">
        <f t="shared" si="0"/>
        <v>13.40952380952381</v>
      </c>
      <c r="J4" s="15">
        <f t="shared" si="1"/>
        <v>13.988304093567251</v>
      </c>
      <c r="K4" s="16"/>
    </row>
    <row r="5" spans="1:11" ht="18.75">
      <c r="A5" s="3">
        <v>3</v>
      </c>
      <c r="B5" s="3" t="s">
        <v>5</v>
      </c>
      <c r="C5" s="11">
        <v>45</v>
      </c>
      <c r="D5" s="3">
        <v>13</v>
      </c>
      <c r="E5" s="3">
        <v>0</v>
      </c>
      <c r="F5" s="2">
        <f t="shared" si="2"/>
        <v>58</v>
      </c>
      <c r="G5" s="10">
        <f t="shared" si="3"/>
        <v>0.8380952380952381</v>
      </c>
      <c r="H5" s="10">
        <f t="shared" si="4"/>
        <v>0.6081871345029239</v>
      </c>
      <c r="I5" s="15">
        <f t="shared" si="0"/>
        <v>37.714285714285715</v>
      </c>
      <c r="J5" s="15">
        <f t="shared" si="1"/>
        <v>7.906432748538011</v>
      </c>
      <c r="K5" s="16"/>
    </row>
    <row r="6" spans="1:11" ht="18.75">
      <c r="A6" s="3">
        <v>4</v>
      </c>
      <c r="B6" s="3" t="s">
        <v>6</v>
      </c>
      <c r="C6" s="3">
        <v>3</v>
      </c>
      <c r="D6" s="3">
        <v>6</v>
      </c>
      <c r="E6" s="3">
        <v>0</v>
      </c>
      <c r="F6" s="2">
        <f t="shared" si="2"/>
        <v>9</v>
      </c>
      <c r="G6" s="10">
        <f t="shared" si="3"/>
        <v>0.8380952380952381</v>
      </c>
      <c r="H6" s="10">
        <f t="shared" si="4"/>
        <v>0.6081871345029239</v>
      </c>
      <c r="I6" s="15">
        <f t="shared" si="0"/>
        <v>2.5142857142857142</v>
      </c>
      <c r="J6" s="15">
        <f t="shared" si="1"/>
        <v>3.6491228070175437</v>
      </c>
      <c r="K6" s="16"/>
    </row>
    <row r="7" spans="1:11" ht="18.75">
      <c r="A7" s="3">
        <v>5</v>
      </c>
      <c r="B7" s="3" t="s">
        <v>7</v>
      </c>
      <c r="C7" s="3">
        <v>0</v>
      </c>
      <c r="D7" s="3">
        <v>1</v>
      </c>
      <c r="E7" s="3">
        <v>0</v>
      </c>
      <c r="F7" s="2">
        <f t="shared" si="2"/>
        <v>1</v>
      </c>
      <c r="G7" s="10">
        <f t="shared" si="3"/>
        <v>0.8380952380952381</v>
      </c>
      <c r="H7" s="10">
        <f t="shared" si="4"/>
        <v>0.6081871345029239</v>
      </c>
      <c r="I7" s="15">
        <f t="shared" si="0"/>
        <v>0</v>
      </c>
      <c r="J7" s="15">
        <f t="shared" si="1"/>
        <v>0.6081871345029239</v>
      </c>
      <c r="K7" s="16"/>
    </row>
    <row r="8" spans="1:11" ht="18.75">
      <c r="A8" s="3">
        <v>6</v>
      </c>
      <c r="B8" s="3" t="s">
        <v>8</v>
      </c>
      <c r="C8" s="11">
        <v>53</v>
      </c>
      <c r="D8" s="3">
        <v>17</v>
      </c>
      <c r="E8" s="3">
        <v>5</v>
      </c>
      <c r="F8" s="2">
        <f t="shared" si="2"/>
        <v>75</v>
      </c>
      <c r="G8" s="10">
        <f t="shared" si="3"/>
        <v>0.8380952380952381</v>
      </c>
      <c r="H8" s="10">
        <f t="shared" si="4"/>
        <v>0.6081871345029239</v>
      </c>
      <c r="I8" s="15">
        <f t="shared" si="0"/>
        <v>44.41904761904762</v>
      </c>
      <c r="J8" s="15">
        <f t="shared" si="1"/>
        <v>10.339181286549707</v>
      </c>
      <c r="K8" s="16"/>
    </row>
    <row r="9" spans="1:11" ht="18.75">
      <c r="A9" s="3">
        <v>7</v>
      </c>
      <c r="B9" s="3" t="s">
        <v>10</v>
      </c>
      <c r="C9" s="4">
        <v>4</v>
      </c>
      <c r="D9" s="3">
        <v>11</v>
      </c>
      <c r="E9" s="3">
        <v>1</v>
      </c>
      <c r="F9" s="2">
        <f t="shared" si="2"/>
        <v>16</v>
      </c>
      <c r="G9" s="10">
        <f t="shared" si="3"/>
        <v>0.8380952380952381</v>
      </c>
      <c r="H9" s="10">
        <f t="shared" si="4"/>
        <v>0.6081871345029239</v>
      </c>
      <c r="I9" s="15">
        <f t="shared" si="0"/>
        <v>3.3523809523809525</v>
      </c>
      <c r="J9" s="15">
        <f t="shared" si="1"/>
        <v>6.690058479532164</v>
      </c>
      <c r="K9" s="16"/>
    </row>
    <row r="10" spans="1:11" ht="18.75">
      <c r="A10" s="3">
        <v>8</v>
      </c>
      <c r="B10" s="3" t="s">
        <v>11</v>
      </c>
      <c r="C10" s="11">
        <v>14</v>
      </c>
      <c r="D10" s="11">
        <v>16</v>
      </c>
      <c r="E10" s="3">
        <v>0</v>
      </c>
      <c r="F10" s="2">
        <f t="shared" si="2"/>
        <v>30</v>
      </c>
      <c r="G10" s="10">
        <f t="shared" si="3"/>
        <v>0.8380952380952381</v>
      </c>
      <c r="H10" s="10">
        <f t="shared" si="4"/>
        <v>0.6081871345029239</v>
      </c>
      <c r="I10" s="15">
        <f t="shared" si="0"/>
        <v>11.733333333333334</v>
      </c>
      <c r="J10" s="15">
        <f t="shared" si="1"/>
        <v>9.730994152046783</v>
      </c>
      <c r="K10" s="16"/>
    </row>
    <row r="11" spans="1:11" ht="18.75">
      <c r="A11" s="3">
        <v>9</v>
      </c>
      <c r="B11" s="3" t="s">
        <v>23</v>
      </c>
      <c r="C11" s="11">
        <v>8</v>
      </c>
      <c r="D11" s="3">
        <v>28</v>
      </c>
      <c r="E11" s="3">
        <v>4</v>
      </c>
      <c r="F11" s="2">
        <f t="shared" si="2"/>
        <v>40</v>
      </c>
      <c r="G11" s="10">
        <f t="shared" si="3"/>
        <v>0.8380952380952381</v>
      </c>
      <c r="H11" s="10">
        <f t="shared" si="4"/>
        <v>0.6081871345029239</v>
      </c>
      <c r="I11" s="15">
        <f t="shared" si="0"/>
        <v>6.704761904761905</v>
      </c>
      <c r="J11" s="15">
        <f t="shared" si="1"/>
        <v>17.029239766081872</v>
      </c>
      <c r="K11" s="16"/>
    </row>
    <row r="12" spans="1:11" ht="18.75">
      <c r="A12" s="4">
        <v>10</v>
      </c>
      <c r="B12" s="4" t="s">
        <v>12</v>
      </c>
      <c r="C12" s="3">
        <v>9</v>
      </c>
      <c r="D12" s="3">
        <v>9</v>
      </c>
      <c r="E12" s="3">
        <v>7</v>
      </c>
      <c r="F12" s="2">
        <f t="shared" si="2"/>
        <v>25</v>
      </c>
      <c r="G12" s="10">
        <f t="shared" si="3"/>
        <v>0.8380952380952381</v>
      </c>
      <c r="H12" s="10">
        <f t="shared" si="4"/>
        <v>0.6081871345029239</v>
      </c>
      <c r="I12" s="15">
        <f t="shared" si="0"/>
        <v>7.542857142857143</v>
      </c>
      <c r="J12" s="15">
        <f t="shared" si="1"/>
        <v>5.473684210526315</v>
      </c>
      <c r="K12" s="16"/>
    </row>
    <row r="13" spans="1:11" ht="18.75">
      <c r="A13" s="4">
        <v>11</v>
      </c>
      <c r="B13" s="4" t="s">
        <v>15</v>
      </c>
      <c r="C13" s="11">
        <v>21</v>
      </c>
      <c r="D13" s="11">
        <v>20</v>
      </c>
      <c r="E13" s="11">
        <v>1</v>
      </c>
      <c r="F13" s="2">
        <f t="shared" si="2"/>
        <v>42</v>
      </c>
      <c r="G13" s="10">
        <f t="shared" si="3"/>
        <v>0.8380952380952381</v>
      </c>
      <c r="H13" s="10">
        <f t="shared" si="4"/>
        <v>0.6081871345029239</v>
      </c>
      <c r="I13" s="15">
        <f t="shared" si="0"/>
        <v>17.6</v>
      </c>
      <c r="J13" s="15">
        <f t="shared" si="1"/>
        <v>12.163742690058479</v>
      </c>
      <c r="K13" s="16"/>
    </row>
    <row r="14" spans="1:11" ht="18.75">
      <c r="A14" s="3">
        <v>12</v>
      </c>
      <c r="B14" s="3" t="s">
        <v>13</v>
      </c>
      <c r="C14" s="3">
        <v>10</v>
      </c>
      <c r="D14" s="3">
        <v>5</v>
      </c>
      <c r="E14" s="3">
        <v>0</v>
      </c>
      <c r="F14" s="2">
        <f t="shared" si="2"/>
        <v>15</v>
      </c>
      <c r="G14" s="10">
        <f t="shared" si="3"/>
        <v>0.8380952380952381</v>
      </c>
      <c r="H14" s="10">
        <f t="shared" si="4"/>
        <v>0.6081871345029239</v>
      </c>
      <c r="I14" s="15">
        <f t="shared" si="0"/>
        <v>8.380952380952381</v>
      </c>
      <c r="J14" s="15">
        <f t="shared" si="1"/>
        <v>3.0409356725146197</v>
      </c>
      <c r="K14" s="16"/>
    </row>
    <row r="15" spans="1:11" ht="18.75">
      <c r="A15" s="3">
        <v>13</v>
      </c>
      <c r="B15" s="3" t="s">
        <v>14</v>
      </c>
      <c r="C15" s="3">
        <v>23</v>
      </c>
      <c r="D15" s="3">
        <v>19</v>
      </c>
      <c r="E15" s="3">
        <v>0</v>
      </c>
      <c r="F15" s="2">
        <f t="shared" si="2"/>
        <v>42</v>
      </c>
      <c r="G15" s="10">
        <f t="shared" si="3"/>
        <v>0.8380952380952381</v>
      </c>
      <c r="H15" s="10">
        <f t="shared" si="4"/>
        <v>0.6081871345029239</v>
      </c>
      <c r="I15" s="15">
        <f t="shared" si="0"/>
        <v>19.276190476190475</v>
      </c>
      <c r="J15" s="15">
        <f t="shared" si="1"/>
        <v>11.555555555555555</v>
      </c>
      <c r="K15" s="16"/>
    </row>
    <row r="16" spans="1:11" ht="18.75">
      <c r="A16" s="2"/>
      <c r="B16" s="2" t="s">
        <v>27</v>
      </c>
      <c r="C16" s="5">
        <f>SUM(C3:C15)</f>
        <v>210</v>
      </c>
      <c r="D16" s="12">
        <f>SUM(D3:D15)</f>
        <v>171</v>
      </c>
      <c r="E16" s="2">
        <f>SUM(E3:E15)</f>
        <v>25</v>
      </c>
      <c r="F16" s="2">
        <f t="shared" si="2"/>
        <v>406</v>
      </c>
      <c r="G16" s="10"/>
      <c r="H16" s="10"/>
      <c r="I16" s="15">
        <f>SUM(I3:I15)</f>
        <v>176</v>
      </c>
      <c r="J16" s="15">
        <f>SUM(J3:J15)</f>
        <v>104</v>
      </c>
      <c r="K16" s="16">
        <v>1</v>
      </c>
    </row>
    <row r="17" spans="1:6" ht="18.75">
      <c r="A17" s="8"/>
      <c r="B17" s="8"/>
      <c r="C17" s="8" t="s">
        <v>24</v>
      </c>
      <c r="D17" s="8" t="s">
        <v>25</v>
      </c>
      <c r="E17" s="8"/>
      <c r="F17" s="8" t="s">
        <v>26</v>
      </c>
    </row>
    <row r="18" spans="2:4" ht="18.75">
      <c r="B18" s="8"/>
      <c r="C18">
        <v>34</v>
      </c>
      <c r="D18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students</dc:title>
  <dc:subject>students</dc:subject>
  <dc:creator>meiyuan</dc:creator>
  <cp:keywords>students</cp:keywords>
  <dc:description>students</dc:description>
  <cp:lastModifiedBy>Administrator</cp:lastModifiedBy>
  <cp:lastPrinted>2019-09-30T01:19:54Z</cp:lastPrinted>
  <dcterms:created xsi:type="dcterms:W3CDTF">2019-09-18T09:52:00Z</dcterms:created>
  <dcterms:modified xsi:type="dcterms:W3CDTF">2020-09-30T02:50:55Z</dcterms:modified>
  <cp:category>students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